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ynn\Desktop\RespaldoLynUlloa 2022-09-30 13;20;45 (Full)\LYNN\ADQUISICIONES\LICITACIONES\2024\LA-61-N87-902002994-N-4-2024\"/>
    </mc:Choice>
  </mc:AlternateContent>
  <bookViews>
    <workbookView xWindow="0" yWindow="0" windowWidth="12855" windowHeight="4815" tabRatio="853" firstSheet="1" activeTab="7"/>
  </bookViews>
  <sheets>
    <sheet name="02.HMIM" sheetId="2" state="hidden" r:id="rId1"/>
    <sheet name="01.HGM" sheetId="1" r:id="rId2"/>
    <sheet name="03.HGTJ" sheetId="3" r:id="rId3"/>
    <sheet name="04.HMITJ" sheetId="4" r:id="rId4"/>
    <sheet name="05.HGTK" sheetId="5" r:id="rId5"/>
    <sheet name="06.HGRS" sheetId="7" r:id="rId6"/>
    <sheet name="08.J-2" sheetId="8" r:id="rId7"/>
    <sheet name="10.J-4" sheetId="10" r:id="rId8"/>
    <sheet name="LESP" sheetId="13" state="hidden" r:id="rId9"/>
    <sheet name=" 12.CORRECTIVOS" sheetId="14" r:id="rId10"/>
  </sheets>
  <definedNames>
    <definedName name="_xlnm.Print_Area" localSheetId="9">' 12.CORRECTIVOS'!$B$2:$G$21</definedName>
    <definedName name="_xlnm.Print_Area" localSheetId="1">'01.HGM'!$B$2:$G$28</definedName>
    <definedName name="_xlnm.Print_Area" localSheetId="0">'02.HMIM'!$B$2:$H$19</definedName>
    <definedName name="_xlnm.Print_Area" localSheetId="2">'03.HGTJ'!$B$2:$H$34</definedName>
    <definedName name="_xlnm.Print_Area" localSheetId="3">'04.HMITJ'!$B$2:$G$13</definedName>
    <definedName name="_xlnm.Print_Area" localSheetId="4">'05.HGTK'!$B$2:$G$18</definedName>
    <definedName name="_xlnm.Print_Area" localSheetId="5">'06.HGRS'!$B$2:$G$20</definedName>
    <definedName name="_xlnm.Print_Area" localSheetId="6">'08.J-2'!$B$2:$G$23</definedName>
    <definedName name="_xlnm.Print_Area" localSheetId="7">'10.J-4'!$B$2:$G$14</definedName>
    <definedName name="_xlnm.Print_Titles" localSheetId="9">' 12.CORRECTIVOS'!$2:$10</definedName>
    <definedName name="_xlnm.Print_Titles" localSheetId="1">'01.HGM'!$2:$9</definedName>
    <definedName name="_xlnm.Print_Titles" localSheetId="0">'02.HMIM'!$2:$10</definedName>
    <definedName name="_xlnm.Print_Titles" localSheetId="2">'03.HGTJ'!$2:$10</definedName>
    <definedName name="_xlnm.Print_Titles" localSheetId="3">'04.HMITJ'!$2:$10</definedName>
    <definedName name="_xlnm.Print_Titles" localSheetId="4">'05.HGTK'!$2:$10</definedName>
    <definedName name="_xlnm.Print_Titles" localSheetId="5">'06.HGRS'!$2:$10</definedName>
    <definedName name="_xlnm.Print_Titles" localSheetId="6">'08.J-2'!$2:$10</definedName>
    <definedName name="_xlnm.Print_Titles" localSheetId="7">'10.J-4'!$2:$10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9" i="2" l="1"/>
  <c r="G15" i="2" l="1"/>
  <c r="G16" i="2" s="1"/>
  <c r="G17" i="2" s="1"/>
  <c r="H15" i="2"/>
  <c r="H16" i="2" s="1"/>
  <c r="H17" i="2" s="1"/>
  <c r="F15" i="2" l="1"/>
  <c r="F16" i="2" l="1"/>
  <c r="F17" i="2" s="1"/>
  <c r="B12" i="7" l="1"/>
</calcChain>
</file>

<file path=xl/sharedStrings.xml><?xml version="1.0" encoding="utf-8"?>
<sst xmlns="http://schemas.openxmlformats.org/spreadsheetml/2006/main" count="244" uniqueCount="108">
  <si>
    <t>UNIDAD</t>
  </si>
  <si>
    <t>CANT.</t>
  </si>
  <si>
    <t>serv</t>
  </si>
  <si>
    <t>Servicio de mantenimiento a equipo de aire acondicionado tipo paquete de 15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</si>
  <si>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20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</si>
  <si>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10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</si>
  <si>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25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</si>
  <si>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7.5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</si>
  <si>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dividido de 25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</si>
  <si>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</si>
  <si>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divido de 5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</si>
  <si>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4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</si>
  <si>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divido de 4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</si>
  <si>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3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 cambio de capacitor, entrega de reporte digital y todo lo necesario para su correcta ejecución y funcionamiento</t>
  </si>
  <si>
    <t>Servicio de mantenimiento a equipo de aire acondicionado tipo divido de 3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</si>
  <si>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divido de 1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entrega de reporte digital y todo lo necesario para su correcta ejecución y funcionamiento.</t>
  </si>
  <si>
    <t>Servicio de mantenimiento a equipo de aire acondicionado tipo ventana de 1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entrega de reporte digital y todo lo necesario para su correcta ejecución y funcionamiento.</t>
  </si>
  <si>
    <t>Servicio de mantenimiento a equipo de aire acondicionado tipo divido de 1.5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</si>
  <si>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divido de 2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</si>
  <si>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ventana de 2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</si>
  <si>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manejadora de aire. Incluye; limpieza general de serpentin, motor, blower y aspas, limpieza de polvo de aceite y grasa acumulados en sus partes lo cual limpieza incluirá químicos y suministros necesarios que aseguren la limpieza adecuada, revisión y limpieza de sistemas eléctricos, entrega de reporte digital y todo lo necesario para su correcta ejecución y funcionamiento.</t>
  </si>
  <si>
    <t>CLAVE</t>
  </si>
  <si>
    <t xml:space="preserve">INSTITUO DE SERVICIOS DE SALUD PUBLICA DEL ESTADO DE BAJA CALIFORNIA </t>
  </si>
  <si>
    <t>DIRECCION DE ADMINISTRACION</t>
  </si>
  <si>
    <t>DEPARTAMENTO DE CONSERVACION Y MANTENIMIENTO</t>
  </si>
  <si>
    <t>CATALOGO DE CONCEPTOS</t>
  </si>
  <si>
    <t>OBRA</t>
  </si>
  <si>
    <t>"SERVICIO DE MANTENIMIENTO PREVENTIVO A UNIDADES DE AIRE ACONDICIONADO"</t>
  </si>
  <si>
    <t>HOSPITAL MATERNO INFANTIL MEXICALI</t>
  </si>
  <si>
    <t>Servicio de mantenimiento a equipo de aire acondicionado tipo CHILLER de 150 toneladas, Incluye: Limpieza mecanica de condensador, limpieza mecanica de evaporador, revision y deteccion de fugas, limpieza y ajuste de terminales electricas, remplazo de filtro de aceite, remplazo de aceite, medicion y registro de resistencias de bobinas,cambio de interruptores de flujo, cambio de sensores temperatura, cambio de sensor de presion, limpieza general y puesta a punto del equipo.</t>
  </si>
  <si>
    <t>Servicio de mantenimiento a equipo de aire acondicionado tipo paquete de 10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</si>
  <si>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8.5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</si>
  <si>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6.5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</si>
  <si>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paquete de 3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 cambio de capacitor, entrega de reporte digital y todo lo necesario para su correcta ejecución y funcionamiento.</t>
  </si>
  <si>
    <t>Servicio de mantenimiento a equipo de aire acondicionado tipo paquete de 2.5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entrega de reporte digital y todo lo necesario para su correcta ejecución y funcionamiento.</t>
  </si>
  <si>
    <t>Servicio de mantenimiento a equipo de aire acondicionado tipo divido de 1.5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</si>
  <si>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divido de 3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</si>
  <si>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divido de 5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cambio de capacitor, entrega de reporte digital y todo lo necesario para su correcta ejecución y funcionamiento</t>
  </si>
  <si>
    <t>Servicio de mantenimiento a equipo de aire acondicionado tipo CHILLER de 150 toneladas, Incluye: Limpieza mecanica de condensador, limpieza mecanica de evaporador, revision y deteccion de fugas, limpieza y ajuste de terminales electricas, remplazo de filtro de aceite, remplazo de aceite, medicion y registro de resistencias de bobinas, revision de interruptores de flujo y temperatura y en su caso sustitucion, limpieza general y puesta a punto del equipo</t>
  </si>
  <si>
    <t>Servicio de mantenimiento a equipo de bombeo de sistema de agua helada incluyendo 3 bombas de circuito cerrado de 15 hp y 3 bombas de circuito abierto de 10 hp, Incluye: retiro y recolocacion de motor, cambio de baleros y servicio general.</t>
  </si>
  <si>
    <t>Servicio de mantenimiento preventivo a torre de enfriamiento, Incluye: Limpieza y desincrustacion de celdek, mantenimiento a motor, mantenimiento y limpieza general de charola, limpieza de aspersores y todo lo necesario para su correcta ejecucion.</t>
  </si>
  <si>
    <t>OBRA:</t>
  </si>
  <si>
    <t>Servicio de mantenimiento a equipo de aire acondicionado tipo paquete de 10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</si>
  <si>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7.5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</si>
  <si>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</si>
  <si>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4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</si>
  <si>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3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</si>
  <si>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2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</si>
  <si>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divido de 1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</si>
  <si>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divido de 2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</si>
  <si>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mini chiller de 20 toneladas y 2 unidades manejadoras de 10 toneladas cada una. Incluye; limpieza general de condensador,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limpieza de serpentines de manejadoras y cambios de filtros, entrega de reporte digital y todo lo necesario para su correcta ejecución y funcionamiento</t>
  </si>
  <si>
    <t>Servicio de mantenimiento a equipo de aire acondicionado tipo paquete de 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</si>
  <si>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divido de 2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</si>
  <si>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3b</t>
  </si>
  <si>
    <t>CLINICA DE TUBERCULOSIS</t>
  </si>
  <si>
    <t>Servicio de mantenimiento preventivo a sistema tipo chiller, marca trane modelo CGAM026 . Incluye; limpieza general de condensadores, limpieza de compresores, motores y aspas, limpieza de polvo de aceite y grasa acumulados en sus partes lo cual limpieza incluirá químicos y suministros necesarios que aseguren la limpieza adecuada, revisión y limpieza de sistemas eléctricos, revision de parametros electricos y de alarmas,revision de presiones y ´parametros en general, cambio de switch de flujo y sensores de temperatura, entrega de reporte digital y todo lo necesario para su correcta ejecución y funcionamiento.</t>
  </si>
  <si>
    <t>3.01B</t>
  </si>
  <si>
    <t>3.02B</t>
  </si>
  <si>
    <t>3.03B</t>
  </si>
  <si>
    <t xml:space="preserve">CONCEPTO </t>
  </si>
  <si>
    <t>CANTIDAD</t>
  </si>
  <si>
    <t>Servicio de mantenimiento a equipo de aire acondicionado tipo paquete de 20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</si>
  <si>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15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</si>
  <si>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12.5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</si>
  <si>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paquete de 4.5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</si>
  <si>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dividido de 1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</si>
  <si>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dividido de 3 toneladas.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</si>
  <si>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dividido de 1.5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</si>
  <si>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Servicio de mantenimiento a equipo de aire acondicionado tipo dividido de 1 tonelada, Incluye; limpieza general de condensador y evaporador, limpieza de compresor, motor, blower y aspas, limpieza de polvo de aceite y grasa acumulados en sus partes lo cual limpieza incluirá químicos y suministros necesarios que aseguren la limpieza adecuada, revisión y limpieza de sistemas eléctricos, inspección de presiones de gas, revision de parametros electricos y en su caso cambio de capacitor, entrega de reporte digital y todo lo necesario para su correcta ejecución y funcionamiento.</t>
  </si>
  <si>
    <t>"INSTITUTO DE SERVICIOS DE SALUD PUBLICA DEL ESTADO DE BAJA CALIFORNIA"</t>
  </si>
  <si>
    <t>LABORATORIO ESTATAL ZONA MEXICALI</t>
  </si>
  <si>
    <t>Servicio de mantenimiento a equipo de aire acondicionado tipo mini chiller de enfriamiento 10 toneladas, incluye 1 manejadora, acelerador lineal, Incluye; limpieza general de condensador, limpieza de compresores, motor y aspas, limpieza de polvo de aceite y grasa acumulados en sus partes lo cual limpieza incluirá químicos y suministros necesarios que aseguren la limpieza adecuada, revisión y limpieza de sistemas eléctricos, inspección de presiones de gas, revision de parametros electricos, entrega de reporte digital y todo lo necesario para su correcta ejecución y funcionamiento.</t>
  </si>
  <si>
    <t>Servicio de mantenimiento correctivo a equipo tipo paquete. Se incluye instalacion de compresor de 7 toneladas tipo tandem. Incluye; Suministro e instalacion de compresor en unidad, retiro de compresor existente,uniones de cobre con soldadura de plata, cambio de contactor, limpieza internta de sistema de tuberias de gas refrigerante con agente limpiador, pruebas de hermeticidad, recarga de gas refrigerante, cambio de filtro secador,limpieza general y retiro fuera del lugar del servicio de los materias de desecho y todo lo y todo lo necesario para su correcta ejecucion y funcionamiento.</t>
  </si>
  <si>
    <t>pza</t>
  </si>
  <si>
    <t>Servicio de mantenimiento correctivo a equipo tipo paquete se incluye instalcion de compresor de 6 toneladas. Incluye; Suministro e instalacion de compresor en unidad, retiro de compresor existente uniones de cobre con soldadura de plata cambio de contactor, limpieza interna de sistema de tuberias de gas refrigerante con agente limpiador, pruebas de hermetecidad recarga de gas refrigerante , cambio de filtro secador, limpieza general y retiro fuera del lugar de servicio de los materiales de desecho y todo lo necesario para su correcta ejecucion y funcionamiento</t>
  </si>
  <si>
    <t>Servicio de mantenimiento correctivo a equipo tipo paquete se incluye instalcion de compresor de 5 toneladas. Incluye; Suministro e instalacion de compresor en unidad, retiro de compresor existente uniones de cobre con soldadura de plata cambio de contactor, limpieza interna de sistema de tuberias de gas refrigerante con agente limpiador, pruebas de hermetecidad recarga de gas refrigerante , cambio de filtro secador, limpieza general y retiro fuera del lugar de servicio de los materiales de desecho y todo lo necesario para su correcta ejecucion y funcionamiento</t>
  </si>
  <si>
    <t>Servicio de mantenimiento correctivo a equipo tipo paquete se incluye instalcion de compresor de 4 toneladas. Incluye; Suministro e instalacion de compresor en unidad, retiro de compresor existente uniones de cobre con soldadura de plata cambio de contactor, limpieza interna de sistema de tuberias de gas refrigerante con agente limpiador, pruebas de hermetecidad recarga de gas refrigerante , cambio de filtro secador, limpieza general y retiro fuera del lugar de servicio de los materiales de desecho y todo lo necesario para su correcta ejecucion y funcionamiento</t>
  </si>
  <si>
    <t>Servicio de mantenimiento correctivo a equipo de aire acondicionado tipo paquete por cambio de motor en condesador, incluye suministro e instalacion de motor de 1 a 1 1/2 HP, revision, limpieza de sistema electrcio, limpieza general y retiro fuera de lugar  del servcio de los materiales de desecho y todo lo necesario para su correcta ejecucion y funcionamiento</t>
  </si>
  <si>
    <t>Servicio de mantenimiento preventivo a torre de enfriamiento, Incluye: Limpieza y cardeado de paneles interiores y charolas así como desincrustacion de celdek, mantenimiento preventivo mayor a motor, cambio de banda, limpieza de aspersores, limpieza de charolas asi todo lo necesario para su correcta ejecucion.</t>
  </si>
  <si>
    <t>Servicio de mantenimiento a equipo de aire acondicionado tipo casette unidad interior, capacidad 3-5ton marca Rheem, Incluye; limpieza general de evaporador, motor, blower, aspas,carcasa,filtro, limpieza de polvo de aceite y grasa acumulados en sus partes lo cual limpieza incluirá químicos y suministros necesarios que aseguren la limpieza adecuada, revisión y limpieza de sistemas eléctricos, inspección de presiones de gas, revision de parametros electricos, entrega de reporte digital y todo lo necesario para su correcta ejecución y funcionamiento.</t>
  </si>
  <si>
    <t>Servicio de mantenimiento a equipo de aire acondicionado tipo manejadora de aire. Incluye; limpieza general de serpentin,cambio de banda, limpieza de motor, blower y aspas, limpieza de polvo de aceite y grasa acumulados en sus partes lo cual limpieza incluirá químicos y suministros necesarios que aseguren la limpieza adecuada, revisión y limpieza de sistemas eléctricos, entrega de reporte digital y todo lo necesario para su correcta ejecución y funcionamiento.</t>
  </si>
  <si>
    <t>Servicio de mantenimiento a equipo de aire acondicionado tipo extractor. Incluye; limpieza general ,cambio de banda, limpieza de motor, blower y aspas, limpieza de polvo de aceite y grasa acumulados en sus partes lo cual limpieza incluirá químicos y suministros necesarios que aseguren la limpieza adecuada, revisión y limpieza de sistemas eléctricos, entrega de reporte digital y todo lo necesario para su correcta ejecución y funcionamiento.</t>
  </si>
  <si>
    <t>Mantenimineot preventivo y correctivo a sistema BMS de Control de sistemas de aire acondicionado en quirofanos marca Distech Control ejecutado por tencnico certificado Distech Control, Incluye: Revision de servidor central y esclavos, revision de sistema de control de bombas, sustitusion de de fusibles y contactores segun sea requerido, actualizacion de sowftware,actualizacion de claves de acceso, revision de puntos de medicion en manejadoras, entrega de reporte por escrito y digital.</t>
  </si>
  <si>
    <t>IMPORTE</t>
  </si>
  <si>
    <t>FRANCISCO OCHOA</t>
  </si>
  <si>
    <t>AIRE SERVICIO</t>
  </si>
  <si>
    <t>POLIZAS DE MANTENIMIENTO</t>
  </si>
  <si>
    <t>SUBTOTAL</t>
  </si>
  <si>
    <t>IVA %</t>
  </si>
  <si>
    <t>TOTAL</t>
  </si>
  <si>
    <t>DISPONIBLIDAD PRESUPUESTAL.                   PARTIDA 35704</t>
  </si>
  <si>
    <t>DIRECCIÓN DE ADMINISTRACIÓN</t>
  </si>
  <si>
    <t>DEPARTAMENTO DE CONSERVACIÓN Y MANTENIMIENTO</t>
  </si>
  <si>
    <t>CATÁLOGO DE CONCEPTOS</t>
  </si>
  <si>
    <t>DESCRIPCIÓN</t>
  </si>
  <si>
    <t>PRESUPUESTO PROMEDIO</t>
  </si>
  <si>
    <t>PARTIDA</t>
  </si>
  <si>
    <t>PAQUETE 1. HOSPITAL GENERAL DE MEXICALI</t>
  </si>
  <si>
    <t xml:space="preserve">ANEXO 1 </t>
  </si>
  <si>
    <t>PAQUETE 3. HOSPITAL GENERAL DE TIJUANA</t>
  </si>
  <si>
    <t>PAQUETE 4. HOSPITAL MATERNO INFANTIL TIJUANA</t>
  </si>
  <si>
    <t>PAQUETE 5. HOSPITAL GENERAL TECATE</t>
  </si>
  <si>
    <t>ANEXO 1</t>
  </si>
  <si>
    <t>PAQUETE 6. HOSPITAL GENERAL ROSARITO</t>
  </si>
  <si>
    <t>PAQUETE 8. JURISDICCION TIJUANA</t>
  </si>
  <si>
    <t>PAQUETE 10. JURISDICCION VICENTE GUERRERO</t>
  </si>
  <si>
    <t xml:space="preserve">PARTIDA </t>
  </si>
  <si>
    <t>PAQUETE 12 CORRECTIVOS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</si>
</sst>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1"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sz val="10"/>
      <color theme="1"/>
      <name val="Calibri"/>
      <family val="2"/>
      <scheme val="minor"/>
    </font>
    <font>
      <b/>
      <sz val="11"/>
      <color theme="1"/>
      <name val="Calibri"/>
      <family val="2"/>
      <scheme val="minor"/>
    </font>
    <font>
      <b/>
      <sz val="12"/>
      <name val="Calibri"/>
      <family val="2"/>
      <scheme val="minor"/>
    </font>
    <font>
      <b/>
      <sz val="12"/>
      <color theme="1"/>
      <name val="Calibri"/>
      <family val="2"/>
      <scheme val="minor"/>
    </font>
    <font>
      <b/>
      <sz val="11"/>
      <color rgb="FF000000"/>
      <name val="Calibri Light"/>
      <family val="2"/>
    </font>
    <font>
      <sz val="11"/>
      <color rgb="FF000000"/>
      <name val="Calibri"/>
      <family val="2"/>
      <scheme val="minor"/>
    </font>
    <font>
      <b/>
      <sz val="11"/>
      <color rgb="FF000000"/>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rgb="FFF2F2F2"/>
        <bgColor rgb="FF000000"/>
      </patternFill>
    </fill>
    <fill>
      <patternFill patternType="solid">
        <fgColor rgb="FFFFFF99"/>
        <bgColor indexed="64"/>
      </patternFill>
    </fill>
    <fill>
      <patternFill patternType="solid">
        <fgColor theme="2"/>
        <bgColor indexed="64"/>
      </patternFill>
    </fill>
    <fill>
      <patternFill patternType="solid">
        <fgColor theme="2"/>
        <bgColor rgb="FF000000"/>
      </patternFill>
    </fill>
    <fill>
      <patternFill patternType="solid">
        <fgColor theme="0" tint="-4.9989318521683403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s>
  <cellStyleXfs count="7">
    <xf numFmtId="0" fontId="0"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78">
    <xf numFmtId="0" fontId="0" fillId="0" borderId="0" xfId="0"/>
    <xf numFmtId="0" fontId="3" fillId="0" borderId="1" xfId="0" applyFont="1" applyBorder="1" applyAlignment="1">
      <alignment horizontal="center" vertical="center"/>
    </xf>
    <xf numFmtId="2" fontId="5" fillId="0" borderId="1" xfId="0" applyNumberFormat="1" applyFont="1" applyBorder="1" applyAlignment="1">
      <alignment horizontal="center" vertical="center"/>
    </xf>
    <xf numFmtId="0" fontId="5" fillId="2" borderId="9" xfId="0" applyFont="1" applyFill="1" applyBorder="1"/>
    <xf numFmtId="0" fontId="5" fillId="2" borderId="10" xfId="0" applyFont="1" applyFill="1" applyBorder="1"/>
    <xf numFmtId="0" fontId="5" fillId="2" borderId="11" xfId="0" applyFont="1" applyFill="1" applyBorder="1"/>
    <xf numFmtId="0" fontId="0" fillId="0" borderId="7" xfId="0" applyBorder="1" applyAlignment="1">
      <alignment vertical="top" wrapText="1"/>
    </xf>
    <xf numFmtId="0" fontId="0" fillId="0" borderId="1" xfId="0" applyBorder="1" applyAlignment="1">
      <alignment horizontal="center" vertical="center"/>
    </xf>
    <xf numFmtId="2" fontId="0" fillId="0" borderId="1" xfId="0" applyNumberFormat="1" applyBorder="1" applyAlignment="1">
      <alignment horizontal="center" vertical="center"/>
    </xf>
    <xf numFmtId="2" fontId="3" fillId="0" borderId="1" xfId="0" applyNumberFormat="1" applyFont="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2" fillId="0" borderId="0" xfId="0" applyFont="1" applyAlignment="1">
      <alignment vertical="center"/>
    </xf>
    <xf numFmtId="0" fontId="0" fillId="0" borderId="0" xfId="0" applyAlignment="1">
      <alignment vertical="center"/>
    </xf>
    <xf numFmtId="0" fontId="0" fillId="0" borderId="1" xfId="0" applyBorder="1" applyAlignment="1">
      <alignment horizontal="left" vertical="top" wrapText="1"/>
    </xf>
    <xf numFmtId="0" fontId="3" fillId="0" borderId="1" xfId="0" applyFont="1" applyBorder="1" applyAlignment="1">
      <alignment horizontal="left" vertical="top" wrapText="1"/>
    </xf>
    <xf numFmtId="0" fontId="2" fillId="0" borderId="0" xfId="0" applyFont="1" applyAlignment="1">
      <alignment horizontal="center" vertical="center"/>
    </xf>
    <xf numFmtId="0" fontId="5" fillId="0" borderId="0" xfId="0" applyFont="1" applyAlignment="1">
      <alignment vertical="center"/>
    </xf>
    <xf numFmtId="0" fontId="0" fillId="0" borderId="0" xfId="0" applyBorder="1" applyAlignment="1">
      <alignment vertical="center"/>
    </xf>
    <xf numFmtId="0" fontId="4"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5" fillId="3" borderId="7" xfId="0" applyFont="1" applyFill="1" applyBorder="1" applyAlignment="1">
      <alignment vertical="center" wrapText="1"/>
    </xf>
    <xf numFmtId="44" fontId="9" fillId="0" borderId="6" xfId="6" applyFont="1" applyBorder="1" applyAlignment="1">
      <alignment vertical="center"/>
    </xf>
    <xf numFmtId="0" fontId="9" fillId="0" borderId="0" xfId="0" applyFont="1" applyBorder="1" applyAlignment="1">
      <alignment vertical="center"/>
    </xf>
    <xf numFmtId="44" fontId="10" fillId="0" borderId="6" xfId="6" applyFont="1" applyBorder="1" applyAlignment="1">
      <alignment vertical="center"/>
    </xf>
    <xf numFmtId="0" fontId="4" fillId="0" borderId="0" xfId="0" applyFont="1" applyAlignment="1">
      <alignment horizontal="left" vertical="top"/>
    </xf>
    <xf numFmtId="0" fontId="0" fillId="0" borderId="0" xfId="0" applyAlignment="1">
      <alignment horizontal="left" vertical="top"/>
    </xf>
    <xf numFmtId="0" fontId="2" fillId="0" borderId="0" xfId="0" applyFont="1" applyAlignment="1">
      <alignment horizontal="left" vertical="top"/>
    </xf>
    <xf numFmtId="44" fontId="2" fillId="4" borderId="0" xfId="0" applyNumberFormat="1" applyFont="1" applyFill="1" applyAlignment="1">
      <alignment horizontal="left" vertical="top"/>
    </xf>
    <xf numFmtId="0" fontId="7" fillId="0" borderId="0" xfId="0" applyFont="1" applyAlignment="1">
      <alignment horizontal="left" vertical="top"/>
    </xf>
    <xf numFmtId="0" fontId="0" fillId="0" borderId="0" xfId="0" applyBorder="1" applyAlignment="1">
      <alignment horizontal="left" vertical="top"/>
    </xf>
    <xf numFmtId="0" fontId="3" fillId="0" borderId="0" xfId="0" applyFont="1" applyAlignment="1">
      <alignment horizontal="left" vertical="top"/>
    </xf>
    <xf numFmtId="0" fontId="5" fillId="0" borderId="0" xfId="0" applyFont="1" applyAlignment="1">
      <alignment horizontal="center" vertical="center"/>
    </xf>
    <xf numFmtId="0" fontId="5" fillId="5" borderId="5" xfId="0" applyFont="1" applyFill="1" applyBorder="1" applyAlignment="1">
      <alignment vertical="center"/>
    </xf>
    <xf numFmtId="0" fontId="5" fillId="5" borderId="8" xfId="0" applyFont="1" applyFill="1" applyBorder="1" applyAlignment="1">
      <alignment vertical="center"/>
    </xf>
    <xf numFmtId="0" fontId="5" fillId="5" borderId="1" xfId="0" applyFont="1" applyFill="1" applyBorder="1" applyAlignment="1">
      <alignment vertical="center"/>
    </xf>
    <xf numFmtId="0" fontId="5" fillId="5" borderId="0" xfId="0" applyFont="1" applyFill="1" applyBorder="1" applyAlignment="1">
      <alignment vertical="center"/>
    </xf>
    <xf numFmtId="0" fontId="5" fillId="5" borderId="0" xfId="0" applyFont="1" applyFill="1" applyBorder="1" applyAlignment="1">
      <alignment horizontal="left" vertical="center"/>
    </xf>
    <xf numFmtId="0" fontId="5" fillId="5" borderId="7" xfId="0" applyFont="1" applyFill="1" applyBorder="1" applyAlignment="1">
      <alignment vertical="center"/>
    </xf>
    <xf numFmtId="0" fontId="5" fillId="5" borderId="7" xfId="0" applyFont="1" applyFill="1" applyBorder="1" applyAlignment="1">
      <alignment horizontal="left" vertical="center"/>
    </xf>
    <xf numFmtId="0" fontId="0" fillId="5" borderId="7" xfId="0" applyFill="1" applyBorder="1" applyAlignment="1">
      <alignment vertical="center"/>
    </xf>
    <xf numFmtId="0" fontId="0" fillId="5" borderId="7" xfId="0" applyFill="1" applyBorder="1" applyAlignment="1">
      <alignment horizontal="left" vertical="center"/>
    </xf>
    <xf numFmtId="0" fontId="5" fillId="6" borderId="1" xfId="0" applyFont="1" applyFill="1" applyBorder="1" applyAlignment="1">
      <alignment horizontal="center" vertical="center"/>
    </xf>
    <xf numFmtId="0" fontId="8" fillId="7" borderId="2" xfId="0" applyFont="1" applyFill="1" applyBorder="1" applyAlignment="1">
      <alignment horizontal="center" vertical="center" wrapText="1"/>
    </xf>
    <xf numFmtId="0" fontId="8" fillId="7" borderId="2" xfId="0" applyFont="1" applyFill="1" applyBorder="1" applyAlignment="1">
      <alignment horizontal="center" vertical="center"/>
    </xf>
    <xf numFmtId="0" fontId="10" fillId="3" borderId="1" xfId="0" applyFont="1" applyFill="1" applyBorder="1" applyAlignment="1">
      <alignment horizontal="center" vertical="center" wrapText="1"/>
    </xf>
    <xf numFmtId="0" fontId="10" fillId="3" borderId="1" xfId="0" applyFont="1" applyFill="1" applyBorder="1" applyAlignment="1">
      <alignment horizontal="center" vertical="center"/>
    </xf>
    <xf numFmtId="0" fontId="7" fillId="5" borderId="5" xfId="0" applyFont="1" applyFill="1" applyBorder="1" applyAlignment="1">
      <alignment horizontal="left" vertical="top"/>
    </xf>
    <xf numFmtId="0" fontId="7" fillId="5" borderId="1" xfId="0" applyFont="1" applyFill="1" applyBorder="1" applyAlignment="1">
      <alignment horizontal="left" vertical="top"/>
    </xf>
    <xf numFmtId="0" fontId="7" fillId="5" borderId="3" xfId="0" applyFont="1" applyFill="1" applyBorder="1" applyAlignment="1">
      <alignment horizontal="left" vertical="top"/>
    </xf>
    <xf numFmtId="0" fontId="7" fillId="5" borderId="6" xfId="0" applyFont="1" applyFill="1" applyBorder="1" applyAlignment="1">
      <alignment horizontal="left" vertical="top"/>
    </xf>
    <xf numFmtId="43" fontId="7" fillId="5" borderId="4" xfId="1" applyFont="1" applyFill="1" applyBorder="1" applyAlignment="1">
      <alignment horizontal="center" vertical="center"/>
    </xf>
    <xf numFmtId="2" fontId="7" fillId="5" borderId="1" xfId="0" applyNumberFormat="1" applyFont="1" applyFill="1" applyBorder="1" applyAlignment="1">
      <alignment horizontal="center" vertical="center"/>
    </xf>
    <xf numFmtId="2" fontId="7" fillId="5" borderId="2" xfId="0" applyNumberFormat="1" applyFont="1" applyFill="1" applyBorder="1" applyAlignment="1">
      <alignment horizontal="center" vertical="center"/>
    </xf>
    <xf numFmtId="0" fontId="6" fillId="0" borderId="0" xfId="0" applyFont="1" applyAlignment="1">
      <alignment horizontal="centerContinuous" vertical="distributed"/>
    </xf>
    <xf numFmtId="0" fontId="0" fillId="0" borderId="0" xfId="0" applyFont="1" applyAlignment="1">
      <alignment horizontal="centerContinuous" vertical="distributed"/>
    </xf>
    <xf numFmtId="0" fontId="4" fillId="0" borderId="0" xfId="0" applyFont="1" applyAlignment="1">
      <alignment horizontal="centerContinuous" vertical="distributed"/>
    </xf>
    <xf numFmtId="0" fontId="0" fillId="0" borderId="0" xfId="0" applyAlignment="1">
      <alignment horizontal="centerContinuous" vertical="distributed"/>
    </xf>
    <xf numFmtId="0" fontId="5" fillId="0" borderId="0" xfId="0" applyFont="1" applyAlignment="1">
      <alignment horizontal="centerContinuous" vertical="distributed"/>
    </xf>
    <xf numFmtId="43" fontId="7" fillId="5" borderId="1" xfId="1" applyFont="1" applyFill="1" applyBorder="1" applyAlignment="1">
      <alignment horizontal="center" vertical="center"/>
    </xf>
    <xf numFmtId="43" fontId="7" fillId="5" borderId="0" xfId="1" applyFont="1" applyFill="1" applyAlignment="1">
      <alignment horizontal="center" vertical="center"/>
    </xf>
    <xf numFmtId="44" fontId="9" fillId="0" borderId="4" xfId="6" applyFont="1" applyBorder="1" applyAlignment="1">
      <alignment vertical="center"/>
    </xf>
    <xf numFmtId="44" fontId="9" fillId="0" borderId="1" xfId="6" applyFont="1" applyBorder="1" applyAlignment="1">
      <alignment vertical="center"/>
    </xf>
    <xf numFmtId="0" fontId="3" fillId="0" borderId="1" xfId="0" applyFont="1" applyBorder="1" applyAlignment="1">
      <alignment horizontal="center" vertical="center" wrapText="1"/>
    </xf>
    <xf numFmtId="2" fontId="3" fillId="0" borderId="1" xfId="0" applyNumberFormat="1" applyFont="1" applyBorder="1" applyAlignment="1">
      <alignment horizontal="center" vertical="center" wrapText="1"/>
    </xf>
    <xf numFmtId="0" fontId="7" fillId="3" borderId="1" xfId="0" applyFont="1" applyFill="1" applyBorder="1" applyAlignment="1">
      <alignment horizontal="center" vertical="center"/>
    </xf>
    <xf numFmtId="0" fontId="7" fillId="3" borderId="6" xfId="0" applyFont="1" applyFill="1" applyBorder="1" applyAlignment="1">
      <alignment horizontal="left" vertical="top" wrapText="1"/>
    </xf>
    <xf numFmtId="0" fontId="4" fillId="0" borderId="1" xfId="0" applyFont="1" applyBorder="1" applyAlignment="1">
      <alignment horizontal="left" vertical="top" wrapText="1"/>
    </xf>
    <xf numFmtId="44" fontId="5" fillId="8" borderId="0" xfId="6" applyFont="1" applyFill="1" applyAlignment="1">
      <alignment horizontal="left" vertical="top"/>
    </xf>
    <xf numFmtId="0" fontId="5" fillId="0" borderId="0" xfId="0" applyFont="1" applyAlignment="1">
      <alignment horizontal="left" vertical="top"/>
    </xf>
    <xf numFmtId="0" fontId="5" fillId="0" borderId="1" xfId="0" applyFont="1" applyBorder="1" applyAlignment="1">
      <alignment horizontal="left"/>
    </xf>
    <xf numFmtId="0" fontId="5" fillId="0" borderId="0" xfId="0" applyFont="1" applyAlignment="1">
      <alignment horizontal="center"/>
    </xf>
    <xf numFmtId="0" fontId="4" fillId="0" borderId="0" xfId="0" applyFont="1" applyAlignment="1">
      <alignment horizontal="center"/>
    </xf>
    <xf numFmtId="0" fontId="0" fillId="0" borderId="0" xfId="0" applyAlignment="1">
      <alignment horizontal="center"/>
    </xf>
    <xf numFmtId="0" fontId="0" fillId="0" borderId="0" xfId="0" applyAlignment="1">
      <alignment horizontal="center" vertical="center" wrapText="1"/>
    </xf>
    <xf numFmtId="0" fontId="7" fillId="0" borderId="0" xfId="0" applyFont="1" applyAlignment="1">
      <alignment horizontal="center" vertical="top"/>
    </xf>
    <xf numFmtId="0" fontId="5" fillId="0" borderId="0" xfId="0" applyFont="1" applyAlignment="1">
      <alignment horizontal="center" vertical="top"/>
    </xf>
  </cellXfs>
  <cellStyles count="7">
    <cellStyle name="Millares" xfId="1" builtinId="3"/>
    <cellStyle name="Millares 2" xfId="2"/>
    <cellStyle name="Millares 3" xfId="4"/>
    <cellStyle name="Moneda" xfId="6" builtinId="4"/>
    <cellStyle name="Moneda 2" xfId="3"/>
    <cellStyle name="Moneda 3" xfId="5"/>
    <cellStyle name="Normal"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200024</xdr:colOff>
      <xdr:row>0</xdr:row>
      <xdr:rowOff>152400</xdr:rowOff>
    </xdr:from>
    <xdr:to>
      <xdr:col>2</xdr:col>
      <xdr:colOff>1238250</xdr:colOff>
      <xdr:row>4</xdr:row>
      <xdr:rowOff>123825</xdr:rowOff>
    </xdr:to>
    <xdr:pic>
      <xdr:nvPicPr>
        <xdr:cNvPr id="5" name="0 Imagen">
          <a:extLst>
            <a:ext uri="{FF2B5EF4-FFF2-40B4-BE49-F238E27FC236}">
              <a16:creationId xmlns:a16="http://schemas.microsoft.com/office/drawing/2014/main" id="{9224F3DC-653A-486E-8CB8-6A64F896609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962024" y="152400"/>
          <a:ext cx="1552576" cy="742950"/>
        </a:xfrm>
        <a:prstGeom prst="rect">
          <a:avLst/>
        </a:prstGeom>
      </xdr:spPr>
    </xdr:pic>
    <xdr:clientData/>
  </xdr:twoCellAnchor>
  <xdr:twoCellAnchor editAs="oneCell">
    <xdr:from>
      <xdr:col>5</xdr:col>
      <xdr:colOff>819150</xdr:colOff>
      <xdr:row>2</xdr:row>
      <xdr:rowOff>66674</xdr:rowOff>
    </xdr:from>
    <xdr:to>
      <xdr:col>6</xdr:col>
      <xdr:colOff>937294</xdr:colOff>
      <xdr:row>4</xdr:row>
      <xdr:rowOff>153797</xdr:rowOff>
    </xdr:to>
    <xdr:pic>
      <xdr:nvPicPr>
        <xdr:cNvPr id="6" name="0 Imagen">
          <a:extLst>
            <a:ext uri="{FF2B5EF4-FFF2-40B4-BE49-F238E27FC236}">
              <a16:creationId xmlns:a16="http://schemas.microsoft.com/office/drawing/2014/main" id="{24652F97-E496-4A32-B899-D604B8B9E9D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905625" y="457199"/>
          <a:ext cx="1099219" cy="468123"/>
        </a:xfrm>
        <a:prstGeom prst="rect">
          <a:avLst/>
        </a:prstGeom>
      </xdr:spPr>
    </xdr:pic>
    <xdr:clientData/>
  </xdr:twoCellAnchor>
  <xdr:twoCellAnchor editAs="oneCell">
    <xdr:from>
      <xdr:col>6</xdr:col>
      <xdr:colOff>885825</xdr:colOff>
      <xdr:row>1</xdr:row>
      <xdr:rowOff>154781</xdr:rowOff>
    </xdr:from>
    <xdr:to>
      <xdr:col>7</xdr:col>
      <xdr:colOff>915174</xdr:colOff>
      <xdr:row>5</xdr:row>
      <xdr:rowOff>47312</xdr:rowOff>
    </xdr:to>
    <xdr:pic>
      <xdr:nvPicPr>
        <xdr:cNvPr id="7" name="0 Imagen">
          <a:extLst>
            <a:ext uri="{FF2B5EF4-FFF2-40B4-BE49-F238E27FC236}">
              <a16:creationId xmlns:a16="http://schemas.microsoft.com/office/drawing/2014/main" id="{58863FF1-616E-4DDF-A83D-ECA509C1EBF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953375" y="345281"/>
          <a:ext cx="1010424" cy="6640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1000686</xdr:colOff>
      <xdr:row>5</xdr:row>
      <xdr:rowOff>28575</xdr:rowOff>
    </xdr:to>
    <xdr:pic>
      <xdr:nvPicPr>
        <xdr:cNvPr id="4" name="0 Imagen">
          <a:extLst>
            <a:ext uri="{FF2B5EF4-FFF2-40B4-BE49-F238E27FC236}">
              <a16:creationId xmlns:a16="http://schemas.microsoft.com/office/drawing/2014/main" id="{00000000-0008-0000-00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4</xdr:col>
      <xdr:colOff>270062</xdr:colOff>
      <xdr:row>2</xdr:row>
      <xdr:rowOff>10645</xdr:rowOff>
    </xdr:from>
    <xdr:to>
      <xdr:col>5</xdr:col>
      <xdr:colOff>724382</xdr:colOff>
      <xdr:row>4</xdr:row>
      <xdr:rowOff>97768</xdr:rowOff>
    </xdr:to>
    <xdr:pic>
      <xdr:nvPicPr>
        <xdr:cNvPr id="6" name="0 Imagen">
          <a:extLst>
            <a:ext uri="{FF2B5EF4-FFF2-40B4-BE49-F238E27FC236}">
              <a16:creationId xmlns:a16="http://schemas.microsoft.com/office/drawing/2014/main" id="{00000000-0008-0000-0000-000006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041091" y="402851"/>
          <a:ext cx="1104261" cy="468123"/>
        </a:xfrm>
        <a:prstGeom prst="rect">
          <a:avLst/>
        </a:prstGeom>
      </xdr:spPr>
    </xdr:pic>
    <xdr:clientData/>
  </xdr:twoCellAnchor>
  <xdr:twoCellAnchor editAs="oneCell">
    <xdr:from>
      <xdr:col>5</xdr:col>
      <xdr:colOff>796175</xdr:colOff>
      <xdr:row>1</xdr:row>
      <xdr:rowOff>53929</xdr:rowOff>
    </xdr:from>
    <xdr:to>
      <xdr:col>6</xdr:col>
      <xdr:colOff>825524</xdr:colOff>
      <xdr:row>4</xdr:row>
      <xdr:rowOff>136960</xdr:rowOff>
    </xdr:to>
    <xdr:pic>
      <xdr:nvPicPr>
        <xdr:cNvPr id="8" name="0 Imagen">
          <a:extLst>
            <a:ext uri="{FF2B5EF4-FFF2-40B4-BE49-F238E27FC236}">
              <a16:creationId xmlns:a16="http://schemas.microsoft.com/office/drawing/2014/main" id="{00000000-0008-0000-0000-000008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217146" y="244429"/>
          <a:ext cx="1015467" cy="66573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247649</xdr:colOff>
      <xdr:row>1</xdr:row>
      <xdr:rowOff>47625</xdr:rowOff>
    </xdr:from>
    <xdr:to>
      <xdr:col>2</xdr:col>
      <xdr:colOff>1228725</xdr:colOff>
      <xdr:row>5</xdr:row>
      <xdr:rowOff>19050</xdr:rowOff>
    </xdr:to>
    <xdr:pic>
      <xdr:nvPicPr>
        <xdr:cNvPr id="6" name="0 Imagen">
          <a:extLst>
            <a:ext uri="{FF2B5EF4-FFF2-40B4-BE49-F238E27FC236}">
              <a16:creationId xmlns:a16="http://schemas.microsoft.com/office/drawing/2014/main" id="{6FA73276-763A-4B91-AAD4-7489137E596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1009649" y="238125"/>
          <a:ext cx="1552576" cy="742950"/>
        </a:xfrm>
        <a:prstGeom prst="rect">
          <a:avLst/>
        </a:prstGeom>
      </xdr:spPr>
    </xdr:pic>
    <xdr:clientData/>
  </xdr:twoCellAnchor>
  <xdr:twoCellAnchor editAs="oneCell">
    <xdr:from>
      <xdr:col>4</xdr:col>
      <xdr:colOff>257175</xdr:colOff>
      <xdr:row>1</xdr:row>
      <xdr:rowOff>85724</xdr:rowOff>
    </xdr:from>
    <xdr:to>
      <xdr:col>5</xdr:col>
      <xdr:colOff>708694</xdr:colOff>
      <xdr:row>3</xdr:row>
      <xdr:rowOff>163322</xdr:rowOff>
    </xdr:to>
    <xdr:pic>
      <xdr:nvPicPr>
        <xdr:cNvPr id="7" name="0 Imagen">
          <a:extLst>
            <a:ext uri="{FF2B5EF4-FFF2-40B4-BE49-F238E27FC236}">
              <a16:creationId xmlns:a16="http://schemas.microsoft.com/office/drawing/2014/main" id="{7EBA70B5-855C-4F7F-9181-D0F3113C06E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029325" y="276224"/>
          <a:ext cx="1099219" cy="468123"/>
        </a:xfrm>
        <a:prstGeom prst="rect">
          <a:avLst/>
        </a:prstGeom>
      </xdr:spPr>
    </xdr:pic>
    <xdr:clientData/>
  </xdr:twoCellAnchor>
  <xdr:twoCellAnchor editAs="oneCell">
    <xdr:from>
      <xdr:col>5</xdr:col>
      <xdr:colOff>923925</xdr:colOff>
      <xdr:row>0</xdr:row>
      <xdr:rowOff>173831</xdr:rowOff>
    </xdr:from>
    <xdr:to>
      <xdr:col>6</xdr:col>
      <xdr:colOff>953274</xdr:colOff>
      <xdr:row>4</xdr:row>
      <xdr:rowOff>66362</xdr:rowOff>
    </xdr:to>
    <xdr:pic>
      <xdr:nvPicPr>
        <xdr:cNvPr id="8" name="0 Imagen">
          <a:extLst>
            <a:ext uri="{FF2B5EF4-FFF2-40B4-BE49-F238E27FC236}">
              <a16:creationId xmlns:a16="http://schemas.microsoft.com/office/drawing/2014/main" id="{AE0B7257-5244-479B-889F-00A8FAE1A89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343775" y="173831"/>
          <a:ext cx="1010424" cy="66405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1028700</xdr:colOff>
      <xdr:row>5</xdr:row>
      <xdr:rowOff>28575</xdr:rowOff>
    </xdr:to>
    <xdr:pic>
      <xdr:nvPicPr>
        <xdr:cNvPr id="5" name="0 Imagen">
          <a:extLst>
            <a:ext uri="{FF2B5EF4-FFF2-40B4-BE49-F238E27FC236}">
              <a16:creationId xmlns:a16="http://schemas.microsoft.com/office/drawing/2014/main" id="{A49751D9-3CD1-4685-801C-9864CCAF736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5</xdr:col>
      <xdr:colOff>304800</xdr:colOff>
      <xdr:row>3</xdr:row>
      <xdr:rowOff>180974</xdr:rowOff>
    </xdr:from>
    <xdr:to>
      <xdr:col>6</xdr:col>
      <xdr:colOff>422944</xdr:colOff>
      <xdr:row>6</xdr:row>
      <xdr:rowOff>77597</xdr:rowOff>
    </xdr:to>
    <xdr:pic>
      <xdr:nvPicPr>
        <xdr:cNvPr id="6" name="0 Imagen">
          <a:extLst>
            <a:ext uri="{FF2B5EF4-FFF2-40B4-BE49-F238E27FC236}">
              <a16:creationId xmlns:a16="http://schemas.microsoft.com/office/drawing/2014/main" id="{633B0851-C7E5-4C98-91E1-BF8CE09DBDC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724650" y="761999"/>
          <a:ext cx="1099219" cy="468123"/>
        </a:xfrm>
        <a:prstGeom prst="rect">
          <a:avLst/>
        </a:prstGeom>
      </xdr:spPr>
    </xdr:pic>
    <xdr:clientData/>
  </xdr:twoCellAnchor>
  <xdr:twoCellAnchor editAs="oneCell">
    <xdr:from>
      <xdr:col>5</xdr:col>
      <xdr:colOff>895350</xdr:colOff>
      <xdr:row>1</xdr:row>
      <xdr:rowOff>50006</xdr:rowOff>
    </xdr:from>
    <xdr:to>
      <xdr:col>6</xdr:col>
      <xdr:colOff>924699</xdr:colOff>
      <xdr:row>4</xdr:row>
      <xdr:rowOff>133037</xdr:rowOff>
    </xdr:to>
    <xdr:pic>
      <xdr:nvPicPr>
        <xdr:cNvPr id="7" name="0 Imagen">
          <a:extLst>
            <a:ext uri="{FF2B5EF4-FFF2-40B4-BE49-F238E27FC236}">
              <a16:creationId xmlns:a16="http://schemas.microsoft.com/office/drawing/2014/main" id="{9F29D02D-F563-4150-8C66-BC8BE34FBC2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315200" y="240506"/>
          <a:ext cx="1010424" cy="66405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933450</xdr:colOff>
      <xdr:row>5</xdr:row>
      <xdr:rowOff>28575</xdr:rowOff>
    </xdr:to>
    <xdr:pic>
      <xdr:nvPicPr>
        <xdr:cNvPr id="5" name="0 Imagen">
          <a:extLst>
            <a:ext uri="{FF2B5EF4-FFF2-40B4-BE49-F238E27FC236}">
              <a16:creationId xmlns:a16="http://schemas.microsoft.com/office/drawing/2014/main" id="{A0B10106-5DA5-44B6-86F9-77D5D6BC4269}"/>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4</xdr:col>
      <xdr:colOff>323850</xdr:colOff>
      <xdr:row>1</xdr:row>
      <xdr:rowOff>161924</xdr:rowOff>
    </xdr:from>
    <xdr:to>
      <xdr:col>5</xdr:col>
      <xdr:colOff>775369</xdr:colOff>
      <xdr:row>4</xdr:row>
      <xdr:rowOff>49022</xdr:rowOff>
    </xdr:to>
    <xdr:pic>
      <xdr:nvPicPr>
        <xdr:cNvPr id="6" name="0 Imagen">
          <a:extLst>
            <a:ext uri="{FF2B5EF4-FFF2-40B4-BE49-F238E27FC236}">
              <a16:creationId xmlns:a16="http://schemas.microsoft.com/office/drawing/2014/main" id="{2583FBF8-3F2E-4EDE-9C56-FE8C3AAD9D0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096000" y="352424"/>
          <a:ext cx="1099219" cy="468123"/>
        </a:xfrm>
        <a:prstGeom prst="rect">
          <a:avLst/>
        </a:prstGeom>
      </xdr:spPr>
    </xdr:pic>
    <xdr:clientData/>
  </xdr:twoCellAnchor>
  <xdr:twoCellAnchor editAs="oneCell">
    <xdr:from>
      <xdr:col>5</xdr:col>
      <xdr:colOff>923925</xdr:colOff>
      <xdr:row>1</xdr:row>
      <xdr:rowOff>11906</xdr:rowOff>
    </xdr:from>
    <xdr:to>
      <xdr:col>6</xdr:col>
      <xdr:colOff>953274</xdr:colOff>
      <xdr:row>4</xdr:row>
      <xdr:rowOff>94937</xdr:rowOff>
    </xdr:to>
    <xdr:pic>
      <xdr:nvPicPr>
        <xdr:cNvPr id="7" name="0 Imagen">
          <a:extLst>
            <a:ext uri="{FF2B5EF4-FFF2-40B4-BE49-F238E27FC236}">
              <a16:creationId xmlns:a16="http://schemas.microsoft.com/office/drawing/2014/main" id="{90C4D961-9CBD-4B01-B01E-14F2CE76E58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343775" y="202406"/>
          <a:ext cx="1010424" cy="66405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971550</xdr:colOff>
      <xdr:row>5</xdr:row>
      <xdr:rowOff>28575</xdr:rowOff>
    </xdr:to>
    <xdr:pic>
      <xdr:nvPicPr>
        <xdr:cNvPr id="5" name="0 Imagen">
          <a:extLst>
            <a:ext uri="{FF2B5EF4-FFF2-40B4-BE49-F238E27FC236}">
              <a16:creationId xmlns:a16="http://schemas.microsoft.com/office/drawing/2014/main" id="{2475C3CE-9573-4A8A-8591-CDDB4C2944D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4</xdr:col>
      <xdr:colOff>295275</xdr:colOff>
      <xdr:row>1</xdr:row>
      <xdr:rowOff>152399</xdr:rowOff>
    </xdr:from>
    <xdr:to>
      <xdr:col>5</xdr:col>
      <xdr:colOff>746794</xdr:colOff>
      <xdr:row>4</xdr:row>
      <xdr:rowOff>39497</xdr:rowOff>
    </xdr:to>
    <xdr:pic>
      <xdr:nvPicPr>
        <xdr:cNvPr id="6" name="0 Imagen">
          <a:extLst>
            <a:ext uri="{FF2B5EF4-FFF2-40B4-BE49-F238E27FC236}">
              <a16:creationId xmlns:a16="http://schemas.microsoft.com/office/drawing/2014/main" id="{0A5A5D0B-259C-4830-9054-1829717A07A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067425" y="342899"/>
          <a:ext cx="1099219" cy="468123"/>
        </a:xfrm>
        <a:prstGeom prst="rect">
          <a:avLst/>
        </a:prstGeom>
      </xdr:spPr>
    </xdr:pic>
    <xdr:clientData/>
  </xdr:twoCellAnchor>
  <xdr:twoCellAnchor editAs="oneCell">
    <xdr:from>
      <xdr:col>5</xdr:col>
      <xdr:colOff>942975</xdr:colOff>
      <xdr:row>0</xdr:row>
      <xdr:rowOff>164306</xdr:rowOff>
    </xdr:from>
    <xdr:to>
      <xdr:col>6</xdr:col>
      <xdr:colOff>972324</xdr:colOff>
      <xdr:row>4</xdr:row>
      <xdr:rowOff>56837</xdr:rowOff>
    </xdr:to>
    <xdr:pic>
      <xdr:nvPicPr>
        <xdr:cNvPr id="7" name="0 Imagen">
          <a:extLst>
            <a:ext uri="{FF2B5EF4-FFF2-40B4-BE49-F238E27FC236}">
              <a16:creationId xmlns:a16="http://schemas.microsoft.com/office/drawing/2014/main" id="{DD958131-84DB-4B7D-B3C5-1B49E7B53DE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362825" y="164306"/>
          <a:ext cx="1010424" cy="66405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1038225</xdr:colOff>
      <xdr:row>5</xdr:row>
      <xdr:rowOff>28575</xdr:rowOff>
    </xdr:to>
    <xdr:pic>
      <xdr:nvPicPr>
        <xdr:cNvPr id="5" name="0 Imagen">
          <a:extLst>
            <a:ext uri="{FF2B5EF4-FFF2-40B4-BE49-F238E27FC236}">
              <a16:creationId xmlns:a16="http://schemas.microsoft.com/office/drawing/2014/main" id="{5C671602-0507-4E39-BC8B-D24D21DAEAC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4</xdr:col>
      <xdr:colOff>180975</xdr:colOff>
      <xdr:row>1</xdr:row>
      <xdr:rowOff>142874</xdr:rowOff>
    </xdr:from>
    <xdr:to>
      <xdr:col>5</xdr:col>
      <xdr:colOff>632494</xdr:colOff>
      <xdr:row>4</xdr:row>
      <xdr:rowOff>29972</xdr:rowOff>
    </xdr:to>
    <xdr:pic>
      <xdr:nvPicPr>
        <xdr:cNvPr id="6" name="0 Imagen">
          <a:extLst>
            <a:ext uri="{FF2B5EF4-FFF2-40B4-BE49-F238E27FC236}">
              <a16:creationId xmlns:a16="http://schemas.microsoft.com/office/drawing/2014/main" id="{B1694479-007B-4542-B4DF-73163AFDFC5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5953125" y="333374"/>
          <a:ext cx="1099219" cy="468123"/>
        </a:xfrm>
        <a:prstGeom prst="rect">
          <a:avLst/>
        </a:prstGeom>
      </xdr:spPr>
    </xdr:pic>
    <xdr:clientData/>
  </xdr:twoCellAnchor>
  <xdr:twoCellAnchor editAs="oneCell">
    <xdr:from>
      <xdr:col>5</xdr:col>
      <xdr:colOff>866775</xdr:colOff>
      <xdr:row>1</xdr:row>
      <xdr:rowOff>30956</xdr:rowOff>
    </xdr:from>
    <xdr:to>
      <xdr:col>6</xdr:col>
      <xdr:colOff>896124</xdr:colOff>
      <xdr:row>4</xdr:row>
      <xdr:rowOff>113987</xdr:rowOff>
    </xdr:to>
    <xdr:pic>
      <xdr:nvPicPr>
        <xdr:cNvPr id="7" name="0 Imagen">
          <a:extLst>
            <a:ext uri="{FF2B5EF4-FFF2-40B4-BE49-F238E27FC236}">
              <a16:creationId xmlns:a16="http://schemas.microsoft.com/office/drawing/2014/main" id="{320AB265-A0F2-48AA-8A46-B8DF579C5F7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286625" y="221456"/>
          <a:ext cx="1010424" cy="66405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1057275</xdr:colOff>
      <xdr:row>5</xdr:row>
      <xdr:rowOff>28575</xdr:rowOff>
    </xdr:to>
    <xdr:pic>
      <xdr:nvPicPr>
        <xdr:cNvPr id="5" name="0 Imagen">
          <a:extLst>
            <a:ext uri="{FF2B5EF4-FFF2-40B4-BE49-F238E27FC236}">
              <a16:creationId xmlns:a16="http://schemas.microsoft.com/office/drawing/2014/main" id="{8FFA4D6A-62C9-4832-BBC0-0925A4415C4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5</xdr:col>
      <xdr:colOff>266700</xdr:colOff>
      <xdr:row>3</xdr:row>
      <xdr:rowOff>190499</xdr:rowOff>
    </xdr:from>
    <xdr:to>
      <xdr:col>6</xdr:col>
      <xdr:colOff>384844</xdr:colOff>
      <xdr:row>6</xdr:row>
      <xdr:rowOff>87122</xdr:rowOff>
    </xdr:to>
    <xdr:pic>
      <xdr:nvPicPr>
        <xdr:cNvPr id="6" name="0 Imagen">
          <a:extLst>
            <a:ext uri="{FF2B5EF4-FFF2-40B4-BE49-F238E27FC236}">
              <a16:creationId xmlns:a16="http://schemas.microsoft.com/office/drawing/2014/main" id="{0EE3B375-2FF1-4F4F-921C-0DA97D2935F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686550" y="771524"/>
          <a:ext cx="1099219" cy="468123"/>
        </a:xfrm>
        <a:prstGeom prst="rect">
          <a:avLst/>
        </a:prstGeom>
      </xdr:spPr>
    </xdr:pic>
    <xdr:clientData/>
  </xdr:twoCellAnchor>
  <xdr:twoCellAnchor editAs="oneCell">
    <xdr:from>
      <xdr:col>5</xdr:col>
      <xdr:colOff>885825</xdr:colOff>
      <xdr:row>1</xdr:row>
      <xdr:rowOff>50006</xdr:rowOff>
    </xdr:from>
    <xdr:to>
      <xdr:col>6</xdr:col>
      <xdr:colOff>915174</xdr:colOff>
      <xdr:row>4</xdr:row>
      <xdr:rowOff>133037</xdr:rowOff>
    </xdr:to>
    <xdr:pic>
      <xdr:nvPicPr>
        <xdr:cNvPr id="7" name="0 Imagen">
          <a:extLst>
            <a:ext uri="{FF2B5EF4-FFF2-40B4-BE49-F238E27FC236}">
              <a16:creationId xmlns:a16="http://schemas.microsoft.com/office/drawing/2014/main" id="{851E2B88-B201-420B-80E9-C76F5E8CEEB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305675" y="240506"/>
          <a:ext cx="1010424" cy="66405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76200</xdr:colOff>
      <xdr:row>0</xdr:row>
      <xdr:rowOff>38100</xdr:rowOff>
    </xdr:from>
    <xdr:to>
      <xdr:col>1</xdr:col>
      <xdr:colOff>638175</xdr:colOff>
      <xdr:row>3</xdr:row>
      <xdr:rowOff>171450</xdr:rowOff>
    </xdr:to>
    <xdr:pic>
      <xdr:nvPicPr>
        <xdr:cNvPr id="2" name="0 Imagen">
          <a:extLst>
            <a:ext uri="{FF2B5EF4-FFF2-40B4-BE49-F238E27FC236}">
              <a16:creationId xmlns:a16="http://schemas.microsoft.com/office/drawing/2014/main" id="{00000000-0008-0000-0D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76200" y="38100"/>
          <a:ext cx="1323975" cy="704850"/>
        </a:xfrm>
        <a:prstGeom prst="rect">
          <a:avLst/>
        </a:prstGeom>
      </xdr:spPr>
    </xdr:pic>
    <xdr:clientData/>
  </xdr:twoCellAnchor>
  <xdr:twoCellAnchor editAs="oneCell">
    <xdr:from>
      <xdr:col>4</xdr:col>
      <xdr:colOff>358224</xdr:colOff>
      <xdr:row>0</xdr:row>
      <xdr:rowOff>180975</xdr:rowOff>
    </xdr:from>
    <xdr:to>
      <xdr:col>5</xdr:col>
      <xdr:colOff>695443</xdr:colOff>
      <xdr:row>3</xdr:row>
      <xdr:rowOff>38100</xdr:rowOff>
    </xdr:to>
    <xdr:pic>
      <xdr:nvPicPr>
        <xdr:cNvPr id="3" name="0 Imagen">
          <a:extLst>
            <a:ext uri="{FF2B5EF4-FFF2-40B4-BE49-F238E27FC236}">
              <a16:creationId xmlns:a16="http://schemas.microsoft.com/office/drawing/2014/main" id="{00000000-0008-0000-0D00-000003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5034999" y="180975"/>
          <a:ext cx="1099219" cy="428625"/>
        </a:xfrm>
        <a:prstGeom prst="rect">
          <a:avLst/>
        </a:prstGeom>
      </xdr:spPr>
    </xdr:pic>
    <xdr:clientData/>
  </xdr:twoCellAnchor>
  <xdr:twoCellAnchor editAs="oneCell">
    <xdr:from>
      <xdr:col>5</xdr:col>
      <xdr:colOff>301074</xdr:colOff>
      <xdr:row>1</xdr:row>
      <xdr:rowOff>171451</xdr:rowOff>
    </xdr:from>
    <xdr:to>
      <xdr:col>6</xdr:col>
      <xdr:colOff>549498</xdr:colOff>
      <xdr:row>5</xdr:row>
      <xdr:rowOff>73507</xdr:rowOff>
    </xdr:to>
    <xdr:pic>
      <xdr:nvPicPr>
        <xdr:cNvPr id="4" name="0 Imagen">
          <a:extLst>
            <a:ext uri="{FF2B5EF4-FFF2-40B4-BE49-F238E27FC236}">
              <a16:creationId xmlns:a16="http://schemas.microsoft.com/office/drawing/2014/main" id="{00000000-0008-0000-0D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5739849" y="361951"/>
          <a:ext cx="1010424" cy="66405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85724</xdr:colOff>
      <xdr:row>1</xdr:row>
      <xdr:rowOff>57150</xdr:rowOff>
    </xdr:from>
    <xdr:to>
      <xdr:col>2</xdr:col>
      <xdr:colOff>756557</xdr:colOff>
      <xdr:row>5</xdr:row>
      <xdr:rowOff>28575</xdr:rowOff>
    </xdr:to>
    <xdr:pic>
      <xdr:nvPicPr>
        <xdr:cNvPr id="5" name="0 Imagen">
          <a:extLst>
            <a:ext uri="{FF2B5EF4-FFF2-40B4-BE49-F238E27FC236}">
              <a16:creationId xmlns:a16="http://schemas.microsoft.com/office/drawing/2014/main" id="{FFE10B8D-FCCD-4716-8545-1EB20CC0FE2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r="59674"/>
        <a:stretch/>
      </xdr:blipFill>
      <xdr:spPr>
        <a:xfrm>
          <a:off x="847724" y="247650"/>
          <a:ext cx="1552576" cy="742950"/>
        </a:xfrm>
        <a:prstGeom prst="rect">
          <a:avLst/>
        </a:prstGeom>
      </xdr:spPr>
    </xdr:pic>
    <xdr:clientData/>
  </xdr:twoCellAnchor>
  <xdr:twoCellAnchor editAs="oneCell">
    <xdr:from>
      <xdr:col>4</xdr:col>
      <xdr:colOff>247650</xdr:colOff>
      <xdr:row>1</xdr:row>
      <xdr:rowOff>189139</xdr:rowOff>
    </xdr:from>
    <xdr:to>
      <xdr:col>5</xdr:col>
      <xdr:colOff>692366</xdr:colOff>
      <xdr:row>4</xdr:row>
      <xdr:rowOff>72155</xdr:rowOff>
    </xdr:to>
    <xdr:pic>
      <xdr:nvPicPr>
        <xdr:cNvPr id="6" name="0 Imagen">
          <a:extLst>
            <a:ext uri="{FF2B5EF4-FFF2-40B4-BE49-F238E27FC236}">
              <a16:creationId xmlns:a16="http://schemas.microsoft.com/office/drawing/2014/main" id="{6EA5CDA8-C388-4358-9CE9-A309304C5A7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670" t="27419" r="29296" b="19355"/>
        <a:stretch/>
      </xdr:blipFill>
      <xdr:spPr>
        <a:xfrm>
          <a:off x="6030686" y="379639"/>
          <a:ext cx="1097858" cy="468123"/>
        </a:xfrm>
        <a:prstGeom prst="rect">
          <a:avLst/>
        </a:prstGeom>
      </xdr:spPr>
    </xdr:pic>
    <xdr:clientData/>
  </xdr:twoCellAnchor>
  <xdr:twoCellAnchor editAs="oneCell">
    <xdr:from>
      <xdr:col>5</xdr:col>
      <xdr:colOff>872218</xdr:colOff>
      <xdr:row>1</xdr:row>
      <xdr:rowOff>32317</xdr:rowOff>
    </xdr:from>
    <xdr:to>
      <xdr:col>6</xdr:col>
      <xdr:colOff>901566</xdr:colOff>
      <xdr:row>4</xdr:row>
      <xdr:rowOff>115348</xdr:rowOff>
    </xdr:to>
    <xdr:pic>
      <xdr:nvPicPr>
        <xdr:cNvPr id="7" name="0 Imagen">
          <a:extLst>
            <a:ext uri="{FF2B5EF4-FFF2-40B4-BE49-F238E27FC236}">
              <a16:creationId xmlns:a16="http://schemas.microsoft.com/office/drawing/2014/main" id="{6FE7F4C7-B72C-42EF-9473-70ABA7E1423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301"/>
        <a:stretch/>
      </xdr:blipFill>
      <xdr:spPr>
        <a:xfrm>
          <a:off x="7308397" y="222817"/>
          <a:ext cx="1009063" cy="66813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2:H27"/>
  <sheetViews>
    <sheetView showGridLines="0" view="pageBreakPreview" zoomScaleNormal="100" zoomScaleSheetLayoutView="100" workbookViewId="0">
      <selection activeCell="C19" sqref="C19"/>
    </sheetView>
  </sheetViews>
  <sheetFormatPr baseColWidth="10" defaultRowHeight="15" x14ac:dyDescent="0.25"/>
  <cols>
    <col min="1" max="1" width="11.42578125" style="13"/>
    <col min="2" max="2" width="7.7109375" style="13" customWidth="1"/>
    <col min="3" max="3" width="57.7109375" style="27" customWidth="1"/>
    <col min="4" max="5" width="9.7109375" style="13" customWidth="1"/>
    <col min="6" max="8" width="14.7109375" style="13" customWidth="1"/>
    <col min="9" max="16384" width="11.42578125" style="13"/>
  </cols>
  <sheetData>
    <row r="2" spans="2:8" ht="15.75" x14ac:dyDescent="0.25">
      <c r="B2" s="55" t="s">
        <v>22</v>
      </c>
      <c r="C2" s="55"/>
      <c r="D2" s="55"/>
      <c r="E2" s="55"/>
      <c r="F2" s="55"/>
      <c r="G2" s="55"/>
      <c r="H2" s="55"/>
    </row>
    <row r="3" spans="2:8" x14ac:dyDescent="0.25">
      <c r="B3" s="56" t="s">
        <v>91</v>
      </c>
      <c r="C3" s="57"/>
      <c r="D3" s="57"/>
      <c r="E3" s="57"/>
      <c r="F3" s="57"/>
      <c r="G3" s="57"/>
      <c r="H3" s="57"/>
    </row>
    <row r="4" spans="2:8" x14ac:dyDescent="0.25">
      <c r="B4" s="56" t="s">
        <v>92</v>
      </c>
      <c r="C4" s="58"/>
      <c r="D4" s="58"/>
      <c r="E4" s="58"/>
      <c r="F4" s="58"/>
      <c r="G4" s="58"/>
      <c r="H4" s="58"/>
    </row>
    <row r="5" spans="2:8" x14ac:dyDescent="0.25">
      <c r="B5" s="59" t="s">
        <v>93</v>
      </c>
      <c r="C5" s="58"/>
      <c r="D5" s="58"/>
      <c r="E5" s="58"/>
      <c r="F5" s="58"/>
      <c r="G5" s="58"/>
      <c r="H5" s="58"/>
    </row>
    <row r="7" spans="2:8" ht="15" customHeight="1" x14ac:dyDescent="0.25">
      <c r="B7" s="33" t="s">
        <v>41</v>
      </c>
      <c r="C7" s="30" t="s">
        <v>27</v>
      </c>
    </row>
    <row r="8" spans="2:8" ht="15" customHeight="1" x14ac:dyDescent="0.25">
      <c r="B8" s="17"/>
    </row>
    <row r="9" spans="2:8" ht="30" customHeight="1" x14ac:dyDescent="0.25">
      <c r="B9" s="12"/>
      <c r="C9" s="31"/>
      <c r="D9" s="18"/>
      <c r="F9" s="46" t="s">
        <v>84</v>
      </c>
      <c r="G9" s="47" t="s">
        <v>85</v>
      </c>
      <c r="H9" s="46" t="s">
        <v>86</v>
      </c>
    </row>
    <row r="10" spans="2:8" x14ac:dyDescent="0.25">
      <c r="B10" s="43" t="s">
        <v>21</v>
      </c>
      <c r="C10" s="43" t="s">
        <v>94</v>
      </c>
      <c r="D10" s="43" t="s">
        <v>0</v>
      </c>
      <c r="E10" s="43" t="s">
        <v>1</v>
      </c>
      <c r="F10" s="44" t="s">
        <v>83</v>
      </c>
      <c r="G10" s="45" t="s">
        <v>83</v>
      </c>
      <c r="H10" s="45" t="s">
        <v>83</v>
      </c>
    </row>
    <row r="11" spans="2:8" ht="15.75" x14ac:dyDescent="0.25">
      <c r="B11" s="60">
        <v>2</v>
      </c>
      <c r="C11" s="51" t="s">
        <v>28</v>
      </c>
      <c r="D11" s="41"/>
      <c r="E11" s="41"/>
      <c r="F11" s="42"/>
      <c r="G11" s="42"/>
      <c r="H11" s="42"/>
    </row>
    <row r="12" spans="2:8" ht="102" x14ac:dyDescent="0.25">
      <c r="B12" s="1">
        <v>2.0099999999999998</v>
      </c>
      <c r="C12" s="68" t="s">
        <v>29</v>
      </c>
      <c r="D12" s="1" t="s">
        <v>2</v>
      </c>
      <c r="E12" s="1">
        <v>2</v>
      </c>
      <c r="F12" s="63">
        <v>294000</v>
      </c>
      <c r="G12" s="63">
        <v>0</v>
      </c>
      <c r="H12" s="63">
        <v>290000</v>
      </c>
    </row>
    <row r="13" spans="2:8" ht="63.75" x14ac:dyDescent="0.25">
      <c r="B13" s="1">
        <v>2.02</v>
      </c>
      <c r="C13" s="68" t="s">
        <v>78</v>
      </c>
      <c r="D13" s="1" t="s">
        <v>2</v>
      </c>
      <c r="E13" s="1">
        <v>2</v>
      </c>
      <c r="F13" s="63">
        <v>199500</v>
      </c>
      <c r="G13" s="63">
        <v>0</v>
      </c>
      <c r="H13" s="63">
        <v>350000</v>
      </c>
    </row>
    <row r="14" spans="2:8" ht="51" x14ac:dyDescent="0.25">
      <c r="B14" s="1">
        <v>2.0299999999999998</v>
      </c>
      <c r="C14" s="68" t="s">
        <v>39</v>
      </c>
      <c r="D14" s="1" t="s">
        <v>2</v>
      </c>
      <c r="E14" s="1">
        <v>1</v>
      </c>
      <c r="F14" s="63">
        <v>92400</v>
      </c>
      <c r="G14" s="63">
        <v>0</v>
      </c>
      <c r="H14" s="63">
        <v>171000</v>
      </c>
    </row>
    <row r="15" spans="2:8" x14ac:dyDescent="0.25">
      <c r="C15" s="26"/>
      <c r="E15" s="17" t="s">
        <v>87</v>
      </c>
      <c r="F15" s="62">
        <f>SUM(F12:F14)</f>
        <v>585900</v>
      </c>
      <c r="G15" s="62">
        <f t="shared" ref="G15:H15" si="0">SUM(G12:G14)</f>
        <v>0</v>
      </c>
      <c r="H15" s="62">
        <f t="shared" si="0"/>
        <v>811000</v>
      </c>
    </row>
    <row r="16" spans="2:8" x14ac:dyDescent="0.25">
      <c r="C16" s="28" t="s">
        <v>90</v>
      </c>
      <c r="E16" s="17" t="s">
        <v>88</v>
      </c>
      <c r="F16" s="23">
        <f>+F15*0.16</f>
        <v>93744</v>
      </c>
      <c r="G16" s="23">
        <f t="shared" ref="G16" si="1">+G15*0.16</f>
        <v>0</v>
      </c>
      <c r="H16" s="23">
        <f>+H15*0.08</f>
        <v>64880</v>
      </c>
    </row>
    <row r="17" spans="3:8" x14ac:dyDescent="0.25">
      <c r="C17" s="29">
        <v>850000</v>
      </c>
      <c r="E17" s="17" t="s">
        <v>89</v>
      </c>
      <c r="F17" s="25">
        <f>+F15+F16</f>
        <v>679644</v>
      </c>
      <c r="G17" s="25">
        <f t="shared" ref="G17:H17" si="2">+G15+G16</f>
        <v>0</v>
      </c>
      <c r="H17" s="25">
        <f t="shared" si="2"/>
        <v>875880</v>
      </c>
    </row>
    <row r="18" spans="3:8" x14ac:dyDescent="0.25">
      <c r="C18" s="70" t="s">
        <v>95</v>
      </c>
    </row>
    <row r="19" spans="3:8" x14ac:dyDescent="0.25">
      <c r="C19" s="69">
        <f>AVERAGE(F17:G17:H17)</f>
        <v>518508</v>
      </c>
    </row>
    <row r="20" spans="3:8" x14ac:dyDescent="0.25">
      <c r="C20" s="26"/>
    </row>
    <row r="21" spans="3:8" x14ac:dyDescent="0.25">
      <c r="C21" s="26"/>
    </row>
    <row r="22" spans="3:8" x14ac:dyDescent="0.25">
      <c r="C22" s="26"/>
    </row>
    <row r="23" spans="3:8" x14ac:dyDescent="0.25">
      <c r="C23" s="26"/>
    </row>
    <row r="24" spans="3:8" x14ac:dyDescent="0.25">
      <c r="C24" s="26"/>
    </row>
    <row r="25" spans="3:8" x14ac:dyDescent="0.25">
      <c r="C25" s="26"/>
    </row>
    <row r="26" spans="3:8" x14ac:dyDescent="0.25">
      <c r="C26" s="26"/>
    </row>
    <row r="27" spans="3:8" x14ac:dyDescent="0.25">
      <c r="C27" s="26"/>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H34"/>
  <sheetViews>
    <sheetView showGridLines="0" view="pageBreakPreview" zoomScale="85" zoomScaleNormal="100" zoomScaleSheetLayoutView="85" workbookViewId="0">
      <selection activeCell="C12" sqref="C12"/>
    </sheetView>
  </sheetViews>
  <sheetFormatPr baseColWidth="10" defaultColWidth="9.140625" defaultRowHeight="15" x14ac:dyDescent="0.25"/>
  <cols>
    <col min="1" max="1" width="11.42578125" style="13" customWidth="1"/>
    <col min="2" max="2" width="9.5703125" style="13" customWidth="1"/>
    <col min="3" max="3" width="57.7109375" style="27" customWidth="1"/>
    <col min="4" max="5" width="9.7109375" style="13" customWidth="1"/>
    <col min="6" max="8" width="14.7109375" style="13" customWidth="1"/>
    <col min="9" max="16384" width="9.1406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75" x14ac:dyDescent="0.25">
      <c r="B7" s="33"/>
      <c r="C7" s="76" t="s">
        <v>98</v>
      </c>
    </row>
    <row r="8" spans="2:8" ht="12.75" customHeight="1" x14ac:dyDescent="0.25">
      <c r="B8" s="17"/>
    </row>
    <row r="9" spans="2:8" ht="30" customHeight="1" x14ac:dyDescent="0.25">
      <c r="B9" s="52"/>
      <c r="C9" s="48" t="s">
        <v>97</v>
      </c>
      <c r="D9" s="34"/>
      <c r="E9" s="35"/>
    </row>
    <row r="10" spans="2:8" ht="19.5" customHeight="1" x14ac:dyDescent="0.25">
      <c r="B10" s="43" t="s">
        <v>96</v>
      </c>
      <c r="C10" s="43" t="s">
        <v>94</v>
      </c>
      <c r="D10" s="43" t="s">
        <v>0</v>
      </c>
      <c r="E10" s="43" t="s">
        <v>1</v>
      </c>
    </row>
    <row r="11" spans="2:8" ht="114.75" x14ac:dyDescent="0.25">
      <c r="B11" s="1">
        <v>1.01</v>
      </c>
      <c r="C11" s="68" t="s">
        <v>3</v>
      </c>
      <c r="D11" s="1" t="s">
        <v>2</v>
      </c>
      <c r="E11" s="1">
        <v>6</v>
      </c>
    </row>
    <row r="12" spans="2:8" ht="114.75" x14ac:dyDescent="0.25">
      <c r="B12" s="1">
        <v>1.02</v>
      </c>
      <c r="C12" s="68" t="s">
        <v>4</v>
      </c>
      <c r="D12" s="1" t="s">
        <v>2</v>
      </c>
      <c r="E12" s="1">
        <v>1</v>
      </c>
    </row>
    <row r="13" spans="2:8" ht="114.75" x14ac:dyDescent="0.25">
      <c r="B13" s="1">
        <v>1.03</v>
      </c>
      <c r="C13" s="68" t="s">
        <v>5</v>
      </c>
      <c r="D13" s="1" t="s">
        <v>2</v>
      </c>
      <c r="E13" s="1">
        <v>4</v>
      </c>
    </row>
    <row r="14" spans="2:8" ht="114.75" x14ac:dyDescent="0.25">
      <c r="B14" s="1">
        <v>1.04</v>
      </c>
      <c r="C14" s="68" t="s">
        <v>6</v>
      </c>
      <c r="D14" s="1" t="s">
        <v>2</v>
      </c>
      <c r="E14" s="1">
        <v>2</v>
      </c>
    </row>
    <row r="15" spans="2:8" ht="114.75" x14ac:dyDescent="0.25">
      <c r="B15" s="1">
        <v>1.05</v>
      </c>
      <c r="C15" s="68" t="s">
        <v>8</v>
      </c>
      <c r="D15" s="1" t="s">
        <v>2</v>
      </c>
      <c r="E15" s="1">
        <v>2</v>
      </c>
    </row>
    <row r="16" spans="2:8" ht="114.75" x14ac:dyDescent="0.25">
      <c r="B16" s="1">
        <v>1.06</v>
      </c>
      <c r="C16" s="68" t="s">
        <v>7</v>
      </c>
      <c r="D16" s="1" t="s">
        <v>2</v>
      </c>
      <c r="E16" s="1">
        <v>4</v>
      </c>
    </row>
    <row r="17" spans="2:5" ht="114.75" x14ac:dyDescent="0.25">
      <c r="B17" s="1">
        <v>1.07</v>
      </c>
      <c r="C17" s="68" t="s">
        <v>9</v>
      </c>
      <c r="D17" s="1" t="s">
        <v>2</v>
      </c>
      <c r="E17" s="1">
        <v>4</v>
      </c>
    </row>
    <row r="18" spans="2:5" ht="114.75" x14ac:dyDescent="0.25">
      <c r="B18" s="1">
        <v>1.08</v>
      </c>
      <c r="C18" s="68" t="s">
        <v>10</v>
      </c>
      <c r="D18" s="1" t="s">
        <v>2</v>
      </c>
      <c r="E18" s="1">
        <v>1</v>
      </c>
    </row>
    <row r="19" spans="2:5" ht="114.75" x14ac:dyDescent="0.25">
      <c r="B19" s="1">
        <v>1.0900000000000001</v>
      </c>
      <c r="C19" s="68" t="s">
        <v>11</v>
      </c>
      <c r="D19" s="1" t="s">
        <v>2</v>
      </c>
      <c r="E19" s="9">
        <v>6</v>
      </c>
    </row>
    <row r="20" spans="2:5" ht="114.75" x14ac:dyDescent="0.25">
      <c r="B20" s="1">
        <v>1.1000000000000001</v>
      </c>
      <c r="C20" s="68" t="s">
        <v>12</v>
      </c>
      <c r="D20" s="1" t="s">
        <v>2</v>
      </c>
      <c r="E20" s="9">
        <v>1</v>
      </c>
    </row>
    <row r="21" spans="2:5" ht="114.75" x14ac:dyDescent="0.25">
      <c r="B21" s="1">
        <v>1.1100000000000001</v>
      </c>
      <c r="C21" s="68" t="s">
        <v>13</v>
      </c>
      <c r="D21" s="1" t="s">
        <v>2</v>
      </c>
      <c r="E21" s="9">
        <v>5</v>
      </c>
    </row>
    <row r="22" spans="2:5" ht="114.75" x14ac:dyDescent="0.25">
      <c r="B22" s="1">
        <v>1.1200000000000001</v>
      </c>
      <c r="C22" s="68" t="s">
        <v>14</v>
      </c>
      <c r="D22" s="1" t="s">
        <v>2</v>
      </c>
      <c r="E22" s="9">
        <v>5</v>
      </c>
    </row>
    <row r="23" spans="2:5" ht="114.75" x14ac:dyDescent="0.25">
      <c r="B23" s="1">
        <v>1.1299999999999999</v>
      </c>
      <c r="C23" s="68" t="s">
        <v>15</v>
      </c>
      <c r="D23" s="1" t="s">
        <v>2</v>
      </c>
      <c r="E23" s="9">
        <v>6</v>
      </c>
    </row>
    <row r="24" spans="2:5" ht="114.75" x14ac:dyDescent="0.25">
      <c r="B24" s="1">
        <v>1.1399999999999999</v>
      </c>
      <c r="C24" s="68" t="s">
        <v>16</v>
      </c>
      <c r="D24" s="1" t="s">
        <v>2</v>
      </c>
      <c r="E24" s="9">
        <v>1</v>
      </c>
    </row>
    <row r="25" spans="2:5" ht="150" x14ac:dyDescent="0.25">
      <c r="B25" s="1">
        <v>1.1499999999999999</v>
      </c>
      <c r="C25" s="14" t="s">
        <v>17</v>
      </c>
      <c r="D25" s="1" t="s">
        <v>2</v>
      </c>
      <c r="E25" s="9">
        <v>2</v>
      </c>
    </row>
    <row r="26" spans="2:5" ht="150" x14ac:dyDescent="0.25">
      <c r="B26" s="1">
        <v>1.1599999999999999</v>
      </c>
      <c r="C26" s="14" t="s">
        <v>18</v>
      </c>
      <c r="D26" s="1" t="s">
        <v>2</v>
      </c>
      <c r="E26" s="9">
        <v>2</v>
      </c>
    </row>
    <row r="27" spans="2:5" ht="150" x14ac:dyDescent="0.25">
      <c r="B27" s="1">
        <v>1.17</v>
      </c>
      <c r="C27" s="14" t="s">
        <v>19</v>
      </c>
      <c r="D27" s="1" t="s">
        <v>2</v>
      </c>
      <c r="E27" s="9">
        <v>2</v>
      </c>
    </row>
    <row r="28" spans="2:5" ht="120" x14ac:dyDescent="0.25">
      <c r="B28" s="1">
        <v>1.18</v>
      </c>
      <c r="C28" s="14" t="s">
        <v>20</v>
      </c>
      <c r="D28" s="1" t="s">
        <v>2</v>
      </c>
      <c r="E28" s="9">
        <v>10</v>
      </c>
    </row>
    <row r="29" spans="2:5" ht="15.75" x14ac:dyDescent="0.25">
      <c r="B29" s="19"/>
      <c r="C29" s="32"/>
      <c r="D29" s="10"/>
      <c r="E29" s="20"/>
    </row>
    <row r="30" spans="2:5" ht="15.75" x14ac:dyDescent="0.25">
      <c r="B30" s="19"/>
      <c r="C30" s="28"/>
      <c r="D30" s="11"/>
      <c r="E30" s="20"/>
    </row>
    <row r="31" spans="2:5" ht="14.25" customHeight="1" x14ac:dyDescent="0.25">
      <c r="B31" s="19"/>
      <c r="C31" s="29"/>
      <c r="D31" s="19"/>
      <c r="E31" s="21"/>
    </row>
    <row r="32" spans="2:5" ht="15" customHeight="1" x14ac:dyDescent="0.25">
      <c r="B32" s="16"/>
      <c r="C32" s="70"/>
    </row>
    <row r="33" spans="3:3" x14ac:dyDescent="0.25">
      <c r="C33" s="69"/>
    </row>
    <row r="34" spans="3:3" ht="15" customHeight="1" x14ac:dyDescent="0.25"/>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H34"/>
  <sheetViews>
    <sheetView showGridLines="0" view="pageBreakPreview" zoomScaleNormal="100" zoomScaleSheetLayoutView="100" workbookViewId="0">
      <selection activeCell="C7" sqref="C7"/>
    </sheetView>
  </sheetViews>
  <sheetFormatPr baseColWidth="10" defaultRowHeight="15" x14ac:dyDescent="0.25"/>
  <cols>
    <col min="1" max="1" width="11.42578125" style="13"/>
    <col min="2" max="2" width="8.5703125" style="13" customWidth="1"/>
    <col min="3" max="3" width="57.7109375" style="27" customWidth="1"/>
    <col min="4" max="5" width="9.7109375" style="13" customWidth="1"/>
    <col min="6" max="8" width="14.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76" t="s">
        <v>98</v>
      </c>
    </row>
    <row r="8" spans="2:8" ht="15" customHeight="1" x14ac:dyDescent="0.25">
      <c r="B8" s="17"/>
    </row>
    <row r="9" spans="2:8" ht="30" customHeight="1" x14ac:dyDescent="0.25">
      <c r="B9" s="61"/>
      <c r="C9" s="51" t="s">
        <v>99</v>
      </c>
      <c r="D9" s="40"/>
      <c r="E9" s="40"/>
    </row>
    <row r="10" spans="2:8" ht="15" customHeight="1" x14ac:dyDescent="0.25">
      <c r="B10" s="43" t="s">
        <v>96</v>
      </c>
      <c r="C10" s="43" t="s">
        <v>94</v>
      </c>
      <c r="D10" s="43" t="s">
        <v>0</v>
      </c>
      <c r="E10" s="43" t="s">
        <v>1</v>
      </c>
    </row>
    <row r="11" spans="2:8" ht="114.75" x14ac:dyDescent="0.25">
      <c r="B11" s="1">
        <v>3.02</v>
      </c>
      <c r="C11" s="68" t="s">
        <v>30</v>
      </c>
      <c r="D11" s="1" t="s">
        <v>2</v>
      </c>
      <c r="E11" s="1">
        <v>1</v>
      </c>
    </row>
    <row r="12" spans="2:8" ht="114.75" x14ac:dyDescent="0.25">
      <c r="B12" s="1">
        <v>3.03</v>
      </c>
      <c r="C12" s="68" t="s">
        <v>31</v>
      </c>
      <c r="D12" s="1" t="s">
        <v>2</v>
      </c>
      <c r="E12" s="1">
        <v>1</v>
      </c>
    </row>
    <row r="13" spans="2:8" ht="114.75" x14ac:dyDescent="0.25">
      <c r="B13" s="1">
        <v>3.04</v>
      </c>
      <c r="C13" s="68" t="s">
        <v>7</v>
      </c>
      <c r="D13" s="1" t="s">
        <v>2</v>
      </c>
      <c r="E13" s="1">
        <v>9</v>
      </c>
    </row>
    <row r="14" spans="2:8" ht="114.75" x14ac:dyDescent="0.25">
      <c r="B14" s="1">
        <v>3.05</v>
      </c>
      <c r="C14" s="68" t="s">
        <v>32</v>
      </c>
      <c r="D14" s="1" t="s">
        <v>2</v>
      </c>
      <c r="E14" s="1">
        <v>0</v>
      </c>
    </row>
    <row r="15" spans="2:8" ht="114.75" x14ac:dyDescent="0.25">
      <c r="B15" s="1">
        <v>3.06</v>
      </c>
      <c r="C15" s="68" t="s">
        <v>9</v>
      </c>
      <c r="D15" s="1" t="s">
        <v>2</v>
      </c>
      <c r="E15" s="1">
        <v>1</v>
      </c>
    </row>
    <row r="16" spans="2:8" ht="114.75" x14ac:dyDescent="0.25">
      <c r="B16" s="1">
        <v>3.07</v>
      </c>
      <c r="C16" s="68" t="s">
        <v>11</v>
      </c>
      <c r="D16" s="1" t="s">
        <v>2</v>
      </c>
      <c r="E16" s="1">
        <v>8</v>
      </c>
    </row>
    <row r="17" spans="2:5" ht="114.75" x14ac:dyDescent="0.25">
      <c r="B17" s="1">
        <v>3.08</v>
      </c>
      <c r="C17" s="68" t="s">
        <v>33</v>
      </c>
      <c r="D17" s="1" t="s">
        <v>2</v>
      </c>
      <c r="E17" s="1">
        <v>4</v>
      </c>
    </row>
    <row r="18" spans="2:5" ht="114.75" x14ac:dyDescent="0.25">
      <c r="B18" s="1">
        <v>3.09</v>
      </c>
      <c r="C18" s="68" t="s">
        <v>34</v>
      </c>
      <c r="D18" s="1" t="s">
        <v>2</v>
      </c>
      <c r="E18" s="1">
        <v>2</v>
      </c>
    </row>
    <row r="19" spans="2:5" ht="114.75" x14ac:dyDescent="0.25">
      <c r="B19" s="9">
        <v>3.1</v>
      </c>
      <c r="C19" s="68" t="s">
        <v>15</v>
      </c>
      <c r="D19" s="1" t="s">
        <v>2</v>
      </c>
      <c r="E19" s="1">
        <v>0</v>
      </c>
    </row>
    <row r="20" spans="2:5" ht="114.75" x14ac:dyDescent="0.25">
      <c r="B20" s="1">
        <v>3.11</v>
      </c>
      <c r="C20" s="68" t="s">
        <v>35</v>
      </c>
      <c r="D20" s="1" t="s">
        <v>2</v>
      </c>
      <c r="E20" s="1">
        <v>2</v>
      </c>
    </row>
    <row r="21" spans="2:5" ht="114.75" x14ac:dyDescent="0.25">
      <c r="B21" s="1">
        <v>3.12</v>
      </c>
      <c r="C21" s="68" t="s">
        <v>18</v>
      </c>
      <c r="D21" s="1" t="s">
        <v>2</v>
      </c>
      <c r="E21" s="1">
        <v>8</v>
      </c>
    </row>
    <row r="22" spans="2:5" ht="114.75" x14ac:dyDescent="0.25">
      <c r="B22" s="1">
        <v>3.13</v>
      </c>
      <c r="C22" s="68" t="s">
        <v>36</v>
      </c>
      <c r="D22" s="1" t="s">
        <v>2</v>
      </c>
      <c r="E22" s="1">
        <v>8</v>
      </c>
    </row>
    <row r="23" spans="2:5" ht="114.75" x14ac:dyDescent="0.25">
      <c r="B23" s="1">
        <v>3.14</v>
      </c>
      <c r="C23" s="68" t="s">
        <v>12</v>
      </c>
      <c r="D23" s="1" t="s">
        <v>2</v>
      </c>
      <c r="E23" s="1">
        <v>8</v>
      </c>
    </row>
    <row r="24" spans="2:5" ht="114.75" x14ac:dyDescent="0.25">
      <c r="B24" s="1">
        <v>3.15</v>
      </c>
      <c r="C24" s="68" t="s">
        <v>37</v>
      </c>
      <c r="D24" s="1" t="s">
        <v>2</v>
      </c>
      <c r="E24" s="1">
        <v>7</v>
      </c>
    </row>
    <row r="25" spans="2:5" ht="114.75" x14ac:dyDescent="0.25">
      <c r="B25" s="1">
        <v>3.16</v>
      </c>
      <c r="C25" s="68" t="s">
        <v>79</v>
      </c>
      <c r="D25" s="1" t="s">
        <v>2</v>
      </c>
      <c r="E25" s="1">
        <v>43</v>
      </c>
    </row>
    <row r="26" spans="2:5" ht="15.75" x14ac:dyDescent="0.25">
      <c r="B26" s="66" t="s">
        <v>53</v>
      </c>
      <c r="C26" s="67" t="s">
        <v>54</v>
      </c>
      <c r="D26" s="22"/>
      <c r="E26" s="22"/>
    </row>
    <row r="27" spans="2:5" ht="165" x14ac:dyDescent="0.25">
      <c r="B27" s="1" t="s">
        <v>56</v>
      </c>
      <c r="C27" s="14" t="s">
        <v>55</v>
      </c>
      <c r="D27" s="1" t="s">
        <v>2</v>
      </c>
      <c r="E27" s="1">
        <v>1</v>
      </c>
    </row>
    <row r="28" spans="2:5" ht="120" x14ac:dyDescent="0.25">
      <c r="B28" s="1" t="s">
        <v>57</v>
      </c>
      <c r="C28" s="14" t="s">
        <v>80</v>
      </c>
      <c r="D28" s="1" t="s">
        <v>2</v>
      </c>
      <c r="E28" s="1">
        <v>2</v>
      </c>
    </row>
    <row r="29" spans="2:5" ht="120" x14ac:dyDescent="0.25">
      <c r="B29" s="1" t="s">
        <v>58</v>
      </c>
      <c r="C29" s="14" t="s">
        <v>81</v>
      </c>
      <c r="D29" s="1" t="s">
        <v>2</v>
      </c>
      <c r="E29" s="1">
        <v>6</v>
      </c>
    </row>
    <row r="30" spans="2:5" x14ac:dyDescent="0.25">
      <c r="E30" s="17"/>
    </row>
    <row r="31" spans="2:5" x14ac:dyDescent="0.25">
      <c r="C31" s="28"/>
      <c r="E31" s="17"/>
    </row>
    <row r="32" spans="2:5" x14ac:dyDescent="0.25">
      <c r="C32" s="29"/>
      <c r="E32" s="17"/>
    </row>
    <row r="33" spans="3:8" x14ac:dyDescent="0.25">
      <c r="C33" s="70"/>
      <c r="F33" s="24"/>
      <c r="G33" s="24"/>
      <c r="H33" s="24"/>
    </row>
    <row r="34" spans="3:8" x14ac:dyDescent="0.25">
      <c r="C34" s="69"/>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H25"/>
  <sheetViews>
    <sheetView showGridLines="0" view="pageBreakPreview" topLeftCell="B1" zoomScaleNormal="100" zoomScaleSheetLayoutView="100" workbookViewId="0">
      <selection activeCell="C11" sqref="C11"/>
    </sheetView>
  </sheetViews>
  <sheetFormatPr baseColWidth="10" defaultRowHeight="15" x14ac:dyDescent="0.25"/>
  <cols>
    <col min="1" max="1" width="11.42578125" style="13"/>
    <col min="2" max="2" width="9.140625" style="13" customWidth="1"/>
    <col min="3" max="3" width="57.7109375" style="27" customWidth="1"/>
    <col min="4" max="5" width="9.7109375" style="13" customWidth="1"/>
    <col min="6" max="8" width="14.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30"/>
    </row>
    <row r="8" spans="2:8" ht="15" customHeight="1" x14ac:dyDescent="0.25">
      <c r="B8" s="17"/>
      <c r="C8" s="76" t="s">
        <v>98</v>
      </c>
    </row>
    <row r="9" spans="2:8" ht="30" customHeight="1" x14ac:dyDescent="0.25">
      <c r="B9" s="53"/>
      <c r="C9" s="51" t="s">
        <v>100</v>
      </c>
      <c r="D9" s="39"/>
      <c r="E9" s="39"/>
    </row>
    <row r="10" spans="2:8" ht="15" customHeight="1" x14ac:dyDescent="0.25">
      <c r="B10" s="43" t="s">
        <v>96</v>
      </c>
      <c r="C10" s="43" t="s">
        <v>94</v>
      </c>
      <c r="D10" s="43" t="s">
        <v>0</v>
      </c>
      <c r="E10" s="43" t="s">
        <v>1</v>
      </c>
    </row>
    <row r="11" spans="2:8" ht="89.25" x14ac:dyDescent="0.25">
      <c r="B11" s="1">
        <v>4.01</v>
      </c>
      <c r="C11" s="68" t="s">
        <v>38</v>
      </c>
      <c r="D11" s="1" t="s">
        <v>2</v>
      </c>
      <c r="E11" s="1">
        <v>2</v>
      </c>
    </row>
    <row r="12" spans="2:8" ht="51" x14ac:dyDescent="0.25">
      <c r="B12" s="1">
        <v>4.03</v>
      </c>
      <c r="C12" s="68" t="s">
        <v>40</v>
      </c>
      <c r="D12" s="1" t="s">
        <v>2</v>
      </c>
      <c r="E12" s="1">
        <v>2</v>
      </c>
    </row>
    <row r="13" spans="2:8" x14ac:dyDescent="0.25">
      <c r="C13" s="26"/>
      <c r="E13" s="17"/>
    </row>
    <row r="14" spans="2:8" x14ac:dyDescent="0.25">
      <c r="C14" s="28"/>
      <c r="E14" s="17"/>
    </row>
    <row r="15" spans="2:8" x14ac:dyDescent="0.25">
      <c r="C15" s="29"/>
      <c r="E15" s="17"/>
    </row>
    <row r="16" spans="2:8" x14ac:dyDescent="0.25">
      <c r="C16" s="70"/>
    </row>
    <row r="17" spans="3:3" x14ac:dyDescent="0.25">
      <c r="C17" s="69"/>
    </row>
    <row r="18" spans="3:3" x14ac:dyDescent="0.25">
      <c r="C18" s="26"/>
    </row>
    <row r="19" spans="3:3" x14ac:dyDescent="0.25">
      <c r="C19" s="26"/>
    </row>
    <row r="20" spans="3:3" x14ac:dyDescent="0.25">
      <c r="C20" s="26"/>
    </row>
    <row r="21" spans="3:3" x14ac:dyDescent="0.25">
      <c r="C21" s="26"/>
    </row>
    <row r="22" spans="3:3" x14ac:dyDescent="0.25">
      <c r="C22" s="26"/>
    </row>
    <row r="23" spans="3:3" x14ac:dyDescent="0.25">
      <c r="C23" s="26"/>
    </row>
    <row r="24" spans="3:3" x14ac:dyDescent="0.25">
      <c r="C24" s="26"/>
    </row>
    <row r="25" spans="3:3" x14ac:dyDescent="0.25">
      <c r="C25" s="26"/>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3"/>
  <sheetViews>
    <sheetView showGridLines="0" view="pageBreakPreview" zoomScaleNormal="100" zoomScaleSheetLayoutView="100" workbookViewId="0">
      <selection activeCell="C11" sqref="C11"/>
    </sheetView>
  </sheetViews>
  <sheetFormatPr baseColWidth="10" defaultRowHeight="15" x14ac:dyDescent="0.25"/>
  <cols>
    <col min="1" max="1" width="11.42578125" style="13"/>
    <col min="2" max="2" width="10.5703125" style="13" customWidth="1"/>
    <col min="3" max="3" width="57.7109375" style="27" customWidth="1"/>
    <col min="4" max="5" width="9.7109375" style="13" customWidth="1"/>
    <col min="6" max="8" width="14.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30"/>
    </row>
    <row r="8" spans="2:8" ht="15" customHeight="1" x14ac:dyDescent="0.25">
      <c r="B8" s="17"/>
      <c r="C8" s="77" t="s">
        <v>102</v>
      </c>
    </row>
    <row r="9" spans="2:8" ht="30" customHeight="1" x14ac:dyDescent="0.25">
      <c r="B9" s="53"/>
      <c r="C9" s="49" t="s">
        <v>101</v>
      </c>
      <c r="D9" s="36"/>
      <c r="E9" s="36"/>
    </row>
    <row r="10" spans="2:8" ht="15" customHeight="1" x14ac:dyDescent="0.25">
      <c r="B10" s="43" t="s">
        <v>96</v>
      </c>
      <c r="C10" s="43" t="s">
        <v>94</v>
      </c>
      <c r="D10" s="43" t="s">
        <v>0</v>
      </c>
      <c r="E10" s="43" t="s">
        <v>1</v>
      </c>
    </row>
    <row r="11" spans="2:8" ht="114.75" x14ac:dyDescent="0.25">
      <c r="B11" s="1">
        <v>5.01</v>
      </c>
      <c r="C11" s="68" t="s">
        <v>42</v>
      </c>
      <c r="D11" s="1" t="s">
        <v>2</v>
      </c>
      <c r="E11" s="9">
        <v>2</v>
      </c>
    </row>
    <row r="12" spans="2:8" ht="114.75" x14ac:dyDescent="0.25">
      <c r="B12" s="1">
        <v>5.0199999999999996</v>
      </c>
      <c r="C12" s="68" t="s">
        <v>43</v>
      </c>
      <c r="D12" s="1" t="s">
        <v>2</v>
      </c>
      <c r="E12" s="9">
        <v>3</v>
      </c>
    </row>
    <row r="13" spans="2:8" ht="114.75" x14ac:dyDescent="0.25">
      <c r="B13" s="1">
        <v>5.03</v>
      </c>
      <c r="C13" s="68" t="s">
        <v>44</v>
      </c>
      <c r="D13" s="1" t="s">
        <v>2</v>
      </c>
      <c r="E13" s="9">
        <v>7</v>
      </c>
    </row>
    <row r="14" spans="2:8" ht="114.75" x14ac:dyDescent="0.25">
      <c r="B14" s="1">
        <v>5.04</v>
      </c>
      <c r="C14" s="68" t="s">
        <v>45</v>
      </c>
      <c r="D14" s="1" t="s">
        <v>2</v>
      </c>
      <c r="E14" s="9">
        <v>1</v>
      </c>
    </row>
    <row r="15" spans="2:8" ht="114.75" x14ac:dyDescent="0.25">
      <c r="B15" s="1">
        <v>5.05</v>
      </c>
      <c r="C15" s="68" t="s">
        <v>46</v>
      </c>
      <c r="D15" s="1" t="s">
        <v>2</v>
      </c>
      <c r="E15" s="9">
        <v>4</v>
      </c>
    </row>
    <row r="16" spans="2:8" ht="114.75" x14ac:dyDescent="0.25">
      <c r="B16" s="1">
        <v>5.0599999999999996</v>
      </c>
      <c r="C16" s="68" t="s">
        <v>47</v>
      </c>
      <c r="D16" s="1" t="s">
        <v>2</v>
      </c>
      <c r="E16" s="9">
        <v>4</v>
      </c>
    </row>
    <row r="17" spans="2:5" ht="114.75" x14ac:dyDescent="0.25">
      <c r="B17" s="1">
        <v>5.07</v>
      </c>
      <c r="C17" s="68" t="s">
        <v>48</v>
      </c>
      <c r="D17" s="1" t="s">
        <v>2</v>
      </c>
      <c r="E17" s="9">
        <v>1</v>
      </c>
    </row>
    <row r="18" spans="2:5" ht="114.75" x14ac:dyDescent="0.25">
      <c r="B18" s="1">
        <v>5.08</v>
      </c>
      <c r="C18" s="68" t="s">
        <v>49</v>
      </c>
      <c r="D18" s="1" t="s">
        <v>2</v>
      </c>
      <c r="E18" s="9">
        <v>14</v>
      </c>
    </row>
    <row r="19" spans="2:5" x14ac:dyDescent="0.25">
      <c r="C19" s="13"/>
    </row>
    <row r="20" spans="2:5" x14ac:dyDescent="0.25">
      <c r="C20" s="13"/>
    </row>
    <row r="21" spans="2:5" x14ac:dyDescent="0.25">
      <c r="C21" s="13"/>
    </row>
    <row r="22" spans="2:5" x14ac:dyDescent="0.25">
      <c r="C22" s="13"/>
    </row>
    <row r="23" spans="2:5" x14ac:dyDescent="0.25">
      <c r="C23" s="13"/>
    </row>
  </sheetData>
  <printOptions horizontalCentered="1"/>
  <pageMargins left="0.19685039370078741" right="0.19685039370078741" top="0.39370078740157483" bottom="0.39370078740157483" header="0.19685039370078741" footer="0.19685039370078741"/>
  <pageSetup scale="61" orientation="portrait" r:id="rId1"/>
  <headerFooter>
    <oddFooter>&amp;C&amp;"-,Negrita"Pág. &amp;P fr&amp;N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H26"/>
  <sheetViews>
    <sheetView showGridLines="0" view="pageBreakPreview" zoomScaleNormal="100" zoomScaleSheetLayoutView="100" workbookViewId="0">
      <selection activeCell="C11" sqref="C11"/>
    </sheetView>
  </sheetViews>
  <sheetFormatPr baseColWidth="10" defaultRowHeight="15" x14ac:dyDescent="0.25"/>
  <cols>
    <col min="1" max="1" width="11.42578125" style="13"/>
    <col min="2" max="2" width="10" style="13" customWidth="1"/>
    <col min="3" max="3" width="57.7109375" style="27" customWidth="1"/>
    <col min="4" max="5" width="9.7109375" style="13" customWidth="1"/>
    <col min="6" max="8" width="14.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30"/>
    </row>
    <row r="8" spans="2:8" ht="15" customHeight="1" x14ac:dyDescent="0.25">
      <c r="B8" s="17"/>
      <c r="C8" s="77" t="s">
        <v>102</v>
      </c>
    </row>
    <row r="9" spans="2:8" ht="30" customHeight="1" x14ac:dyDescent="0.25">
      <c r="B9" s="53"/>
      <c r="C9" s="49" t="s">
        <v>103</v>
      </c>
      <c r="D9" s="36"/>
      <c r="E9" s="36"/>
    </row>
    <row r="10" spans="2:8" ht="15" customHeight="1" x14ac:dyDescent="0.25">
      <c r="B10" s="43" t="s">
        <v>106</v>
      </c>
      <c r="C10" s="43" t="s">
        <v>94</v>
      </c>
      <c r="D10" s="43" t="s">
        <v>0</v>
      </c>
      <c r="E10" s="43" t="s">
        <v>1</v>
      </c>
    </row>
    <row r="11" spans="2:8" ht="127.5" x14ac:dyDescent="0.25">
      <c r="B11" s="1">
        <v>6.01</v>
      </c>
      <c r="C11" s="68" t="s">
        <v>50</v>
      </c>
      <c r="D11" s="64" t="s">
        <v>2</v>
      </c>
      <c r="E11" s="65">
        <v>1</v>
      </c>
    </row>
    <row r="12" spans="2:8" ht="102" x14ac:dyDescent="0.25">
      <c r="B12" s="1">
        <f>SUM(B11+0.01)</f>
        <v>6.02</v>
      </c>
      <c r="C12" s="15" t="s">
        <v>82</v>
      </c>
      <c r="D12" s="1" t="s">
        <v>2</v>
      </c>
      <c r="E12" s="9">
        <v>1</v>
      </c>
    </row>
    <row r="13" spans="2:8" ht="114.75" x14ac:dyDescent="0.25">
      <c r="B13" s="1">
        <v>6.02</v>
      </c>
      <c r="C13" s="68" t="s">
        <v>42</v>
      </c>
      <c r="D13" s="64" t="s">
        <v>2</v>
      </c>
      <c r="E13" s="65">
        <v>2</v>
      </c>
    </row>
    <row r="14" spans="2:8" ht="114.75" x14ac:dyDescent="0.25">
      <c r="B14" s="1">
        <v>6.03</v>
      </c>
      <c r="C14" s="68" t="s">
        <v>43</v>
      </c>
      <c r="D14" s="64" t="s">
        <v>2</v>
      </c>
      <c r="E14" s="65">
        <v>1</v>
      </c>
    </row>
    <row r="15" spans="2:8" ht="114.75" x14ac:dyDescent="0.25">
      <c r="B15" s="1">
        <v>6.04</v>
      </c>
      <c r="C15" s="68" t="s">
        <v>51</v>
      </c>
      <c r="D15" s="64" t="s">
        <v>2</v>
      </c>
      <c r="E15" s="65">
        <v>5</v>
      </c>
    </row>
    <row r="16" spans="2:8" ht="114.75" x14ac:dyDescent="0.25">
      <c r="B16" s="1">
        <v>6.05</v>
      </c>
      <c r="C16" s="68" t="s">
        <v>46</v>
      </c>
      <c r="D16" s="64" t="s">
        <v>2</v>
      </c>
      <c r="E16" s="65">
        <v>8</v>
      </c>
    </row>
    <row r="17" spans="2:5" ht="114.75" x14ac:dyDescent="0.25">
      <c r="B17" s="1">
        <v>6.06</v>
      </c>
      <c r="C17" s="68" t="s">
        <v>48</v>
      </c>
      <c r="D17" s="64" t="s">
        <v>2</v>
      </c>
      <c r="E17" s="65">
        <v>2</v>
      </c>
    </row>
    <row r="18" spans="2:5" ht="114.75" x14ac:dyDescent="0.25">
      <c r="B18" s="1">
        <v>6.07</v>
      </c>
      <c r="C18" s="68" t="s">
        <v>35</v>
      </c>
      <c r="D18" s="64" t="s">
        <v>2</v>
      </c>
      <c r="E18" s="65">
        <v>3</v>
      </c>
    </row>
    <row r="19" spans="2:5" ht="114.75" x14ac:dyDescent="0.25">
      <c r="B19" s="1">
        <v>6.8</v>
      </c>
      <c r="C19" s="68" t="s">
        <v>52</v>
      </c>
      <c r="D19" s="64" t="s">
        <v>2</v>
      </c>
      <c r="E19" s="65">
        <v>1</v>
      </c>
    </row>
    <row r="20" spans="2:5" x14ac:dyDescent="0.25">
      <c r="C20" s="13"/>
    </row>
    <row r="21" spans="2:5" x14ac:dyDescent="0.25">
      <c r="C21" s="13"/>
    </row>
    <row r="22" spans="2:5" x14ac:dyDescent="0.25">
      <c r="C22" s="13"/>
    </row>
    <row r="23" spans="2:5" x14ac:dyDescent="0.25">
      <c r="C23" s="13"/>
    </row>
    <row r="24" spans="2:5" x14ac:dyDescent="0.25">
      <c r="C24" s="13"/>
    </row>
    <row r="25" spans="2:5" x14ac:dyDescent="0.25">
      <c r="C25" s="26"/>
    </row>
    <row r="26" spans="2:5" x14ac:dyDescent="0.25">
      <c r="C26" s="26"/>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H27"/>
  <sheetViews>
    <sheetView showGridLines="0" view="pageBreakPreview" zoomScaleNormal="100" zoomScaleSheetLayoutView="100" workbookViewId="0">
      <selection activeCell="C11" sqref="C11"/>
    </sheetView>
  </sheetViews>
  <sheetFormatPr baseColWidth="10" defaultRowHeight="15" x14ac:dyDescent="0.25"/>
  <cols>
    <col min="1" max="1" width="11.42578125" style="13"/>
    <col min="2" max="2" width="9" style="13" customWidth="1"/>
    <col min="3" max="3" width="57.7109375" style="27" customWidth="1"/>
    <col min="4" max="5" width="9.7109375" style="13" customWidth="1"/>
    <col min="6" max="8" width="14.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30"/>
    </row>
    <row r="8" spans="2:8" ht="15" customHeight="1" x14ac:dyDescent="0.25">
      <c r="B8" s="17"/>
      <c r="C8" s="77" t="s">
        <v>102</v>
      </c>
    </row>
    <row r="9" spans="2:8" ht="30" customHeight="1" x14ac:dyDescent="0.25">
      <c r="B9" s="54">
        <v>8</v>
      </c>
      <c r="C9" s="50" t="s">
        <v>104</v>
      </c>
      <c r="D9" s="38"/>
      <c r="E9" s="38"/>
    </row>
    <row r="10" spans="2:8" ht="15" customHeight="1" x14ac:dyDescent="0.25">
      <c r="B10" s="43" t="s">
        <v>96</v>
      </c>
      <c r="C10" s="43" t="s">
        <v>94</v>
      </c>
      <c r="D10" s="43" t="s">
        <v>0</v>
      </c>
      <c r="E10" s="43" t="s">
        <v>1</v>
      </c>
    </row>
    <row r="11" spans="2:8" ht="114.75" x14ac:dyDescent="0.25">
      <c r="B11" s="1">
        <v>8.01</v>
      </c>
      <c r="C11" s="68" t="s">
        <v>61</v>
      </c>
      <c r="D11" s="1" t="s">
        <v>2</v>
      </c>
      <c r="E11" s="9">
        <v>1</v>
      </c>
    </row>
    <row r="12" spans="2:8" ht="114.75" x14ac:dyDescent="0.25">
      <c r="B12" s="1">
        <v>8.02</v>
      </c>
      <c r="C12" s="68" t="s">
        <v>62</v>
      </c>
      <c r="D12" s="1" t="s">
        <v>2</v>
      </c>
      <c r="E12" s="9">
        <v>2</v>
      </c>
    </row>
    <row r="13" spans="2:8" ht="114.75" x14ac:dyDescent="0.25">
      <c r="B13" s="1">
        <v>8.0299999999999994</v>
      </c>
      <c r="C13" s="68" t="s">
        <v>63</v>
      </c>
      <c r="D13" s="1" t="s">
        <v>2</v>
      </c>
      <c r="E13" s="9">
        <v>1</v>
      </c>
    </row>
    <row r="14" spans="2:8" ht="114.75" x14ac:dyDescent="0.25">
      <c r="B14" s="1">
        <v>8.0399999999999991</v>
      </c>
      <c r="C14" s="68" t="s">
        <v>42</v>
      </c>
      <c r="D14" s="1" t="s">
        <v>2</v>
      </c>
      <c r="E14" s="9">
        <v>2</v>
      </c>
    </row>
    <row r="15" spans="2:8" ht="114.75" x14ac:dyDescent="0.25">
      <c r="B15" s="1">
        <v>8.0500000000000007</v>
      </c>
      <c r="C15" s="68" t="s">
        <v>43</v>
      </c>
      <c r="D15" s="1" t="s">
        <v>2</v>
      </c>
      <c r="E15" s="9">
        <v>3</v>
      </c>
    </row>
    <row r="16" spans="2:8" ht="114.75" x14ac:dyDescent="0.25">
      <c r="B16" s="1">
        <v>8.06</v>
      </c>
      <c r="C16" s="68" t="s">
        <v>51</v>
      </c>
      <c r="D16" s="1" t="s">
        <v>2</v>
      </c>
      <c r="E16" s="9">
        <v>10</v>
      </c>
    </row>
    <row r="17" spans="2:5" ht="114.75" x14ac:dyDescent="0.25">
      <c r="B17" s="1">
        <v>8.07</v>
      </c>
      <c r="C17" s="68" t="s">
        <v>64</v>
      </c>
      <c r="D17" s="1" t="s">
        <v>2</v>
      </c>
      <c r="E17" s="9">
        <v>1</v>
      </c>
    </row>
    <row r="18" spans="2:5" ht="114.75" x14ac:dyDescent="0.25">
      <c r="B18" s="1">
        <v>8.08</v>
      </c>
      <c r="C18" s="68" t="s">
        <v>45</v>
      </c>
      <c r="D18" s="1" t="s">
        <v>2</v>
      </c>
      <c r="E18" s="9">
        <v>5</v>
      </c>
    </row>
    <row r="19" spans="2:5" ht="114.75" x14ac:dyDescent="0.25">
      <c r="B19" s="1">
        <v>8.09</v>
      </c>
      <c r="C19" s="68" t="s">
        <v>46</v>
      </c>
      <c r="D19" s="1" t="s">
        <v>2</v>
      </c>
      <c r="E19" s="9">
        <v>5</v>
      </c>
    </row>
    <row r="20" spans="2:5" ht="114.75" x14ac:dyDescent="0.25">
      <c r="B20" s="1">
        <v>8.1</v>
      </c>
      <c r="C20" s="68" t="s">
        <v>47</v>
      </c>
      <c r="D20" s="1" t="s">
        <v>2</v>
      </c>
      <c r="E20" s="9">
        <v>4</v>
      </c>
    </row>
    <row r="21" spans="2:5" ht="114.75" x14ac:dyDescent="0.25">
      <c r="B21" s="1">
        <v>8.11</v>
      </c>
      <c r="C21" s="68" t="s">
        <v>65</v>
      </c>
      <c r="D21" s="1" t="s">
        <v>2</v>
      </c>
      <c r="E21" s="9">
        <v>138</v>
      </c>
    </row>
    <row r="22" spans="2:5" ht="114.75" x14ac:dyDescent="0.25">
      <c r="B22" s="1">
        <v>8.1300000000000008</v>
      </c>
      <c r="C22" s="68" t="s">
        <v>66</v>
      </c>
      <c r="D22" s="1" t="s">
        <v>2</v>
      </c>
      <c r="E22" s="9">
        <v>10</v>
      </c>
    </row>
    <row r="23" spans="2:5" x14ac:dyDescent="0.25">
      <c r="C23" s="13"/>
    </row>
    <row r="24" spans="2:5" x14ac:dyDescent="0.25">
      <c r="C24" s="13"/>
    </row>
    <row r="25" spans="2:5" x14ac:dyDescent="0.25">
      <c r="C25" s="13"/>
    </row>
    <row r="26" spans="2:5" x14ac:dyDescent="0.25">
      <c r="C26" s="13"/>
    </row>
    <row r="27" spans="2:5" x14ac:dyDescent="0.25">
      <c r="C27" s="13"/>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H26"/>
  <sheetViews>
    <sheetView showGridLines="0" tabSelected="1" view="pageBreakPreview" topLeftCell="A4" zoomScaleNormal="100" zoomScaleSheetLayoutView="100" workbookViewId="0">
      <selection activeCell="C11" sqref="C11"/>
    </sheetView>
  </sheetViews>
  <sheetFormatPr baseColWidth="10" defaultRowHeight="15" x14ac:dyDescent="0.25"/>
  <cols>
    <col min="1" max="1" width="11.42578125" style="13"/>
    <col min="2" max="2" width="8.7109375" style="13" customWidth="1"/>
    <col min="3" max="3" width="57.7109375" style="27" customWidth="1"/>
    <col min="4" max="5" width="9.7109375" style="13" customWidth="1"/>
    <col min="6" max="8" width="14.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30"/>
    </row>
    <row r="8" spans="2:8" ht="15" customHeight="1" x14ac:dyDescent="0.25">
      <c r="B8" s="17"/>
      <c r="C8" s="77" t="s">
        <v>102</v>
      </c>
    </row>
    <row r="9" spans="2:8" ht="30" customHeight="1" x14ac:dyDescent="0.25">
      <c r="B9" s="54"/>
      <c r="C9" s="50" t="s">
        <v>105</v>
      </c>
      <c r="D9" s="37"/>
      <c r="E9" s="37"/>
    </row>
    <row r="10" spans="2:8" ht="15" customHeight="1" x14ac:dyDescent="0.25">
      <c r="B10" s="43" t="s">
        <v>96</v>
      </c>
      <c r="C10" s="43" t="s">
        <v>94</v>
      </c>
      <c r="D10" s="43" t="s">
        <v>0</v>
      </c>
      <c r="E10" s="43" t="s">
        <v>1</v>
      </c>
    </row>
    <row r="11" spans="2:8" ht="114.75" x14ac:dyDescent="0.25">
      <c r="B11" s="1">
        <v>10.01</v>
      </c>
      <c r="C11" s="68" t="s">
        <v>68</v>
      </c>
      <c r="D11" s="1" t="s">
        <v>2</v>
      </c>
      <c r="E11" s="1">
        <v>28</v>
      </c>
    </row>
    <row r="12" spans="2:8" ht="114.75" x14ac:dyDescent="0.25">
      <c r="B12" s="1">
        <v>10.02</v>
      </c>
      <c r="C12" s="68" t="s">
        <v>67</v>
      </c>
      <c r="D12" s="1" t="s">
        <v>2</v>
      </c>
      <c r="E12" s="1">
        <v>1</v>
      </c>
    </row>
    <row r="13" spans="2:8" ht="114.75" x14ac:dyDescent="0.25">
      <c r="B13" s="1">
        <v>10.029999999999999</v>
      </c>
      <c r="C13" s="68" t="s">
        <v>52</v>
      </c>
      <c r="D13" s="1" t="s">
        <v>2</v>
      </c>
      <c r="E13" s="1">
        <v>3</v>
      </c>
    </row>
    <row r="14" spans="2:8" x14ac:dyDescent="0.25">
      <c r="C14" s="13"/>
    </row>
    <row r="15" spans="2:8" x14ac:dyDescent="0.25">
      <c r="C15" s="13"/>
    </row>
    <row r="16" spans="2:8" x14ac:dyDescent="0.25">
      <c r="C16" s="13"/>
    </row>
    <row r="17" spans="3:3" x14ac:dyDescent="0.25">
      <c r="C17" s="13"/>
    </row>
    <row r="18" spans="3:3" x14ac:dyDescent="0.25">
      <c r="C18" s="13"/>
    </row>
    <row r="19" spans="3:3" x14ac:dyDescent="0.25">
      <c r="C19" s="26"/>
    </row>
    <row r="20" spans="3:3" x14ac:dyDescent="0.25">
      <c r="C20" s="26"/>
    </row>
    <row r="21" spans="3:3" x14ac:dyDescent="0.25">
      <c r="C21" s="26"/>
    </row>
    <row r="22" spans="3:3" x14ac:dyDescent="0.25">
      <c r="C22" s="26"/>
    </row>
    <row r="23" spans="3:3" x14ac:dyDescent="0.25">
      <c r="C23" s="26"/>
    </row>
    <row r="24" spans="3:3" x14ac:dyDescent="0.25">
      <c r="C24" s="26"/>
    </row>
    <row r="25" spans="3:3" x14ac:dyDescent="0.25">
      <c r="C25" s="26"/>
    </row>
    <row r="26" spans="3:3" x14ac:dyDescent="0.25">
      <c r="C26" s="26"/>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view="pageBreakPreview" zoomScale="60" zoomScaleNormal="100" workbookViewId="0">
      <selection activeCell="A10" sqref="A10:D10"/>
    </sheetView>
  </sheetViews>
  <sheetFormatPr baseColWidth="10" defaultRowHeight="15" x14ac:dyDescent="0.25"/>
  <cols>
    <col min="2" max="2" width="35.85546875" customWidth="1"/>
  </cols>
  <sheetData>
    <row r="1" spans="1:6" x14ac:dyDescent="0.25">
      <c r="A1" s="72" t="s">
        <v>69</v>
      </c>
      <c r="B1" s="72"/>
      <c r="C1" s="72"/>
      <c r="D1" s="72"/>
      <c r="E1" s="72"/>
      <c r="F1" s="72"/>
    </row>
    <row r="2" spans="1:6" x14ac:dyDescent="0.25">
      <c r="A2" s="73" t="s">
        <v>23</v>
      </c>
      <c r="B2" s="73"/>
      <c r="C2" s="73"/>
      <c r="D2" s="73"/>
      <c r="E2" s="73"/>
      <c r="F2" s="73"/>
    </row>
    <row r="3" spans="1:6" x14ac:dyDescent="0.25">
      <c r="A3" s="74" t="s">
        <v>24</v>
      </c>
      <c r="B3" s="74"/>
      <c r="C3" s="74"/>
      <c r="D3" s="74"/>
      <c r="E3" s="74"/>
      <c r="F3" s="74"/>
    </row>
    <row r="4" spans="1:6" x14ac:dyDescent="0.25">
      <c r="A4" s="74" t="s">
        <v>25</v>
      </c>
      <c r="B4" s="74"/>
      <c r="C4" s="74"/>
      <c r="D4" s="74"/>
      <c r="E4" s="74"/>
      <c r="F4" s="74"/>
    </row>
    <row r="7" spans="1:6" x14ac:dyDescent="0.25">
      <c r="A7" t="s">
        <v>26</v>
      </c>
      <c r="B7" s="75" t="s">
        <v>27</v>
      </c>
      <c r="C7" s="75"/>
    </row>
    <row r="8" spans="1:6" x14ac:dyDescent="0.25">
      <c r="B8" s="75"/>
      <c r="C8" s="75"/>
    </row>
    <row r="9" spans="1:6" ht="15.75" thickBot="1" x14ac:dyDescent="0.3"/>
    <row r="10" spans="1:6" x14ac:dyDescent="0.25">
      <c r="A10" s="3" t="s">
        <v>21</v>
      </c>
      <c r="B10" s="4" t="s">
        <v>59</v>
      </c>
      <c r="C10" s="4" t="s">
        <v>0</v>
      </c>
      <c r="D10" s="5" t="s">
        <v>60</v>
      </c>
    </row>
    <row r="11" spans="1:6" x14ac:dyDescent="0.25">
      <c r="A11" s="2">
        <v>13</v>
      </c>
      <c r="B11" s="71" t="s">
        <v>70</v>
      </c>
      <c r="C11" s="71"/>
      <c r="D11" s="71"/>
    </row>
    <row r="12" spans="1:6" ht="255" x14ac:dyDescent="0.25">
      <c r="A12" s="1">
        <v>13.01</v>
      </c>
      <c r="B12" s="6" t="s">
        <v>71</v>
      </c>
      <c r="C12" s="1" t="s">
        <v>2</v>
      </c>
      <c r="D12" s="1">
        <v>2</v>
      </c>
    </row>
  </sheetData>
  <mergeCells count="6">
    <mergeCell ref="B11:D11"/>
    <mergeCell ref="A1:F1"/>
    <mergeCell ref="A2:F2"/>
    <mergeCell ref="A3:F3"/>
    <mergeCell ref="A4:F4"/>
    <mergeCell ref="B7:C8"/>
  </mergeCells>
  <pageMargins left="0.7" right="0.7" top="0.75" bottom="0.75" header="0.3" footer="0.3"/>
  <pageSetup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5"/>
  <sheetViews>
    <sheetView showGridLines="0" view="pageBreakPreview" zoomScale="70" zoomScaleNormal="100" zoomScaleSheetLayoutView="70" workbookViewId="0">
      <selection activeCell="C12" sqref="C12"/>
    </sheetView>
  </sheetViews>
  <sheetFormatPr baseColWidth="10" defaultRowHeight="15" x14ac:dyDescent="0.25"/>
  <cols>
    <col min="1" max="1" width="11.42578125" style="13"/>
    <col min="2" max="2" width="13.28515625" style="13" customWidth="1"/>
    <col min="3" max="3" width="57.7109375" style="27" customWidth="1"/>
    <col min="4" max="5" width="9.7109375" style="13" customWidth="1"/>
    <col min="6" max="7" width="14.7109375" style="13" customWidth="1"/>
    <col min="8" max="8" width="17.7109375" style="13" customWidth="1"/>
    <col min="9" max="16384" width="11.42578125" style="13"/>
  </cols>
  <sheetData>
    <row r="2" spans="2:8" ht="15.75" x14ac:dyDescent="0.25">
      <c r="B2" s="55"/>
      <c r="C2" s="55"/>
      <c r="D2" s="55"/>
      <c r="E2" s="55"/>
      <c r="F2" s="55"/>
      <c r="G2" s="55"/>
      <c r="H2" s="55"/>
    </row>
    <row r="3" spans="2:8" x14ac:dyDescent="0.25">
      <c r="B3" s="56"/>
      <c r="C3" s="57"/>
      <c r="D3" s="57"/>
      <c r="E3" s="57"/>
      <c r="F3" s="57"/>
      <c r="G3" s="57"/>
      <c r="H3" s="57"/>
    </row>
    <row r="4" spans="2:8" x14ac:dyDescent="0.25">
      <c r="B4" s="56"/>
      <c r="C4" s="58"/>
      <c r="D4" s="58"/>
      <c r="E4" s="58"/>
      <c r="F4" s="58"/>
      <c r="G4" s="58"/>
      <c r="H4" s="58"/>
    </row>
    <row r="5" spans="2:8" x14ac:dyDescent="0.25">
      <c r="B5" s="59"/>
      <c r="C5" s="58"/>
      <c r="D5" s="58"/>
      <c r="E5" s="58"/>
      <c r="F5" s="58"/>
      <c r="G5" s="58"/>
      <c r="H5" s="58"/>
    </row>
    <row r="7" spans="2:8" ht="15" customHeight="1" x14ac:dyDescent="0.25">
      <c r="B7" s="33"/>
      <c r="C7" s="30"/>
    </row>
    <row r="8" spans="2:8" ht="15" customHeight="1" x14ac:dyDescent="0.25">
      <c r="B8" s="17"/>
      <c r="C8" s="77" t="s">
        <v>102</v>
      </c>
    </row>
    <row r="9" spans="2:8" ht="30" customHeight="1" x14ac:dyDescent="0.25">
      <c r="B9" s="53"/>
      <c r="C9" s="49" t="s">
        <v>107</v>
      </c>
      <c r="D9" s="36"/>
      <c r="E9" s="36"/>
    </row>
    <row r="10" spans="2:8" x14ac:dyDescent="0.25">
      <c r="B10" s="43" t="s">
        <v>96</v>
      </c>
      <c r="C10" s="43" t="s">
        <v>94</v>
      </c>
      <c r="D10" s="43" t="s">
        <v>0</v>
      </c>
      <c r="E10" s="43" t="s">
        <v>1</v>
      </c>
    </row>
    <row r="11" spans="2:8" ht="138" customHeight="1" x14ac:dyDescent="0.25">
      <c r="B11" s="7">
        <v>12.02</v>
      </c>
      <c r="C11" s="68" t="s">
        <v>72</v>
      </c>
      <c r="D11" s="7" t="s">
        <v>73</v>
      </c>
      <c r="E11" s="8">
        <v>1</v>
      </c>
    </row>
    <row r="12" spans="2:8" ht="137.25" customHeight="1" x14ac:dyDescent="0.25">
      <c r="B12" s="7">
        <v>12.03</v>
      </c>
      <c r="C12" s="68" t="s">
        <v>74</v>
      </c>
      <c r="D12" s="7" t="s">
        <v>73</v>
      </c>
      <c r="E12" s="8">
        <v>1</v>
      </c>
    </row>
    <row r="13" spans="2:8" ht="120" customHeight="1" x14ac:dyDescent="0.25">
      <c r="B13" s="7">
        <v>12.04</v>
      </c>
      <c r="C13" s="68" t="s">
        <v>75</v>
      </c>
      <c r="D13" s="7" t="s">
        <v>73</v>
      </c>
      <c r="E13" s="8">
        <v>2</v>
      </c>
    </row>
    <row r="14" spans="2:8" ht="114.75" x14ac:dyDescent="0.25">
      <c r="B14" s="7">
        <v>12.05</v>
      </c>
      <c r="C14" s="68" t="s">
        <v>76</v>
      </c>
      <c r="D14" s="7" t="s">
        <v>73</v>
      </c>
      <c r="E14" s="8">
        <v>1</v>
      </c>
    </row>
    <row r="15" spans="2:8" ht="76.5" x14ac:dyDescent="0.25">
      <c r="B15" s="7">
        <v>12.09</v>
      </c>
      <c r="C15" s="68" t="s">
        <v>77</v>
      </c>
      <c r="D15" s="7" t="s">
        <v>73</v>
      </c>
      <c r="E15" s="8">
        <v>1</v>
      </c>
    </row>
    <row r="16" spans="2:8" x14ac:dyDescent="0.25">
      <c r="B16" s="7"/>
      <c r="C16" s="68"/>
      <c r="D16" s="7"/>
      <c r="E16" s="8"/>
    </row>
    <row r="17" spans="2:5" x14ac:dyDescent="0.25">
      <c r="B17" s="7"/>
      <c r="C17" s="68"/>
      <c r="D17" s="7"/>
      <c r="E17" s="8"/>
    </row>
    <row r="18" spans="2:5" x14ac:dyDescent="0.25">
      <c r="B18" s="7"/>
      <c r="C18" s="68"/>
      <c r="D18" s="7"/>
      <c r="E18" s="8"/>
    </row>
    <row r="19" spans="2:5" x14ac:dyDescent="0.25">
      <c r="B19" s="7"/>
      <c r="C19" s="68"/>
      <c r="D19" s="7"/>
      <c r="E19" s="8"/>
    </row>
    <row r="20" spans="2:5" x14ac:dyDescent="0.25">
      <c r="B20" s="7"/>
      <c r="C20" s="68"/>
      <c r="D20" s="7"/>
      <c r="E20" s="8"/>
    </row>
    <row r="21" spans="2:5" x14ac:dyDescent="0.25">
      <c r="C21" s="13"/>
    </row>
    <row r="22" spans="2:5" x14ac:dyDescent="0.25">
      <c r="C22" s="13"/>
    </row>
    <row r="23" spans="2:5" x14ac:dyDescent="0.25">
      <c r="C23" s="13"/>
    </row>
    <row r="24" spans="2:5" x14ac:dyDescent="0.25">
      <c r="C24" s="17"/>
    </row>
    <row r="25" spans="2:5" x14ac:dyDescent="0.25">
      <c r="C25" s="13"/>
    </row>
  </sheetData>
  <printOptions horizontalCentered="1"/>
  <pageMargins left="0.19685039370078741" right="0.19685039370078741" top="0.39370078740157483" bottom="0.39370078740157483" header="0.19685039370078741" footer="0.19685039370078741"/>
  <pageSetup scale="75" orientation="portrait" r:id="rId1"/>
  <headerFooter>
    <oddFooter>&amp;C&amp;"-,Negrita"Pág. &amp;P fr&amp;N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18</vt:i4>
      </vt:variant>
    </vt:vector>
  </HeadingPairs>
  <TitlesOfParts>
    <vt:vector size="28" baseType="lpstr">
      <vt:lpstr>02.HMIM</vt:lpstr>
      <vt:lpstr>01.HGM</vt:lpstr>
      <vt:lpstr>03.HGTJ</vt:lpstr>
      <vt:lpstr>04.HMITJ</vt:lpstr>
      <vt:lpstr>05.HGTK</vt:lpstr>
      <vt:lpstr>06.HGRS</vt:lpstr>
      <vt:lpstr>08.J-2</vt:lpstr>
      <vt:lpstr>10.J-4</vt:lpstr>
      <vt:lpstr>LESP</vt:lpstr>
      <vt:lpstr> 12.CORRECTIVOS</vt:lpstr>
      <vt:lpstr>' 12.CORRECTIVOS'!Área_de_impresión</vt:lpstr>
      <vt:lpstr>'01.HGM'!Área_de_impresión</vt:lpstr>
      <vt:lpstr>'02.HMIM'!Área_de_impresión</vt:lpstr>
      <vt:lpstr>'03.HGTJ'!Área_de_impresión</vt:lpstr>
      <vt:lpstr>'04.HMITJ'!Área_de_impresión</vt:lpstr>
      <vt:lpstr>'05.HGTK'!Área_de_impresión</vt:lpstr>
      <vt:lpstr>'06.HGRS'!Área_de_impresión</vt:lpstr>
      <vt:lpstr>'08.J-2'!Área_de_impresión</vt:lpstr>
      <vt:lpstr>'10.J-4'!Área_de_impresión</vt:lpstr>
      <vt:lpstr>' 12.CORRECTIVOS'!Títulos_a_imprimir</vt:lpstr>
      <vt:lpstr>'01.HGM'!Títulos_a_imprimir</vt:lpstr>
      <vt:lpstr>'02.HMIM'!Títulos_a_imprimir</vt:lpstr>
      <vt:lpstr>'03.HGTJ'!Títulos_a_imprimir</vt:lpstr>
      <vt:lpstr>'04.HMITJ'!Títulos_a_imprimir</vt:lpstr>
      <vt:lpstr>'05.HGTK'!Títulos_a_imprimir</vt:lpstr>
      <vt:lpstr>'06.HGRS'!Títulos_a_imprimir</vt:lpstr>
      <vt:lpstr>'08.J-2'!Títulos_a_imprimir</vt:lpstr>
      <vt:lpstr>'10.J-4'!Títulos_a_imprimir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Administrador</dc:creator>
  <cp:lastModifiedBy>Lynn</cp:lastModifiedBy>
  <cp:lastPrinted>2024-04-09T18:25:20Z</cp:lastPrinted>
  <dcterms:created xsi:type="dcterms:W3CDTF">2011-12-10T16:17:57Z</dcterms:created>
  <dcterms:modified xsi:type="dcterms:W3CDTF">2024-04-18T22:50:25Z</dcterms:modified>
</cp:coreProperties>
</file>